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F1000-68 PYG" sheetId="1" r:id="rId1"/>
  </sheets>
  <definedNames/>
  <calcPr fullCalcOnLoad="1"/>
</workbook>
</file>

<file path=xl/sharedStrings.xml><?xml version="1.0" encoding="utf-8"?>
<sst xmlns="http://schemas.openxmlformats.org/spreadsheetml/2006/main" count="195" uniqueCount="107">
  <si>
    <t>SUPERINTENDENCIA FINANCIERA DE COLOMBIA</t>
  </si>
  <si>
    <t>PAG. 58</t>
  </si>
  <si>
    <t>ESTADO DE RESULTADOS COMPARATIVO</t>
  </si>
  <si>
    <t>ESTABLECIMIENTOS DE CREDITO</t>
  </si>
  <si>
    <t xml:space="preserve">                                   TIPO                CODIGO</t>
  </si>
  <si>
    <t>NOMBRE</t>
  </si>
  <si>
    <t xml:space="preserve">  (Millones de Pesos)</t>
  </si>
  <si>
    <t>PERIODOS COMPRENDIDOS</t>
  </si>
  <si>
    <t>DEL</t>
  </si>
  <si>
    <t>AL</t>
  </si>
  <si>
    <t>DD/MM/AAAA</t>
  </si>
  <si>
    <t>NOTAS</t>
  </si>
  <si>
    <t xml:space="preserve"> INGRESOS OPERACIONALES DIRECTOS</t>
  </si>
  <si>
    <t>____________</t>
  </si>
  <si>
    <t xml:space="preserve">      Intereses y Descuento Amortizado Cartera de Créditos</t>
  </si>
  <si>
    <t xml:space="preserve">      Rendimientos en operac. repo, simultáneas transf.temporal de valores y otros intereses</t>
  </si>
  <si>
    <t xml:space="preserve">      Utilidad en Valoracion de Inversiones Negociables en Títulos de Deuda</t>
  </si>
  <si>
    <t xml:space="preserve">      Utilidad en Valoracion de Inversiones Negociables en Títulos Participativos</t>
  </si>
  <si>
    <t xml:space="preserve">      Utilidad en Valoración de Inversiones Disponibles para la Venta en Títulos de Deuda</t>
  </si>
  <si>
    <t xml:space="preserve">      Utilidad en Valoración de Inversiones para Mantener Hasta el Vencimiento</t>
  </si>
  <si>
    <t xml:space="preserve">      Utilidad en posiciones en corto de operac repo abierto, simult y transf temporal de valores</t>
  </si>
  <si>
    <t xml:space="preserve">      Utilidad en la Valoracion de Carruseles</t>
  </si>
  <si>
    <t xml:space="preserve">      Ganancia Realizada en Inversiones Disponibles para la Venta</t>
  </si>
  <si>
    <t xml:space="preserve">      Reajuste de la Unidad de Valor Real - UVR</t>
  </si>
  <si>
    <t xml:space="preserve">      Comisiones y Honorarios</t>
  </si>
  <si>
    <t xml:space="preserve">      Utilidad en la Valoracion de Operaciones de Contado</t>
  </si>
  <si>
    <t xml:space="preserve">      Utilidad en la Valoración de Derivados - de Especulación</t>
  </si>
  <si>
    <t xml:space="preserve">      Cambios</t>
  </si>
  <si>
    <t xml:space="preserve">      Utilidad en la Venta de Derivados - de Especulación</t>
  </si>
  <si>
    <t xml:space="preserve">      Utilidad en la Venta de Derivados - de Cobertura</t>
  </si>
  <si>
    <t xml:space="preserve">      Utilidad en la Valoracion de Derivados - de Cobertura</t>
  </si>
  <si>
    <t xml:space="preserve">      Utilidad en Venta de Inversiones</t>
  </si>
  <si>
    <t xml:space="preserve">      Utilidad en Venta de Cartera</t>
  </si>
  <si>
    <t xml:space="preserve">      Ingresos Operacionales Leasing</t>
  </si>
  <si>
    <t xml:space="preserve"> GASTOS OPERACIONALES DIRECTOS</t>
  </si>
  <si>
    <t xml:space="preserve">      Intereses Depositos y Exigibilidades</t>
  </si>
  <si>
    <t xml:space="preserve">      Intereses Créditos de Bancos y Otras Obligaciones Financieras</t>
  </si>
  <si>
    <t xml:space="preserve">      Pérdida en Valoración de Inversiones Negociables en Títulos de Deuda</t>
  </si>
  <si>
    <t xml:space="preserve">      Pérdida en Valoración de Inversiones Negociables en Títulos Participativos</t>
  </si>
  <si>
    <t xml:space="preserve">      Pérdida en Valoración de Inversiones Disponibles para la Venta en Títulos de Deuda</t>
  </si>
  <si>
    <t xml:space="preserve">      Pérdida en Valoración de Inversiones para Mantener Hasta el Vencimiento</t>
  </si>
  <si>
    <t xml:space="preserve">      Perdida en la valoracion de carruseles</t>
  </si>
  <si>
    <t xml:space="preserve">      Pérdida Realizada en Inversiones Disponibles para la Venta</t>
  </si>
  <si>
    <t xml:space="preserve">      Comisiones </t>
  </si>
  <si>
    <t xml:space="preserve">      Pérdida en la valoración de operaciones de contado</t>
  </si>
  <si>
    <t xml:space="preserve">      Pérdida en Valoración de Derivados - de Especulación</t>
  </si>
  <si>
    <t xml:space="preserve">      Pérdida en la Venta de Derivados - de Especulación</t>
  </si>
  <si>
    <t xml:space="preserve">      Pérdida en la Venta de Derivados - de Cobertura</t>
  </si>
  <si>
    <t xml:space="preserve">      Pérdida en la Valoracion de Derivados – de Cobertura</t>
  </si>
  <si>
    <t xml:space="preserve">      Pérdida en Venta de Cartera</t>
  </si>
  <si>
    <t xml:space="preserve"> RESULTADO OPERACIONAL DIRECTO</t>
  </si>
  <si>
    <t xml:space="preserve"> OTROS INGRESOS Y GASTOS OPERACIONALES - NETO</t>
  </si>
  <si>
    <t xml:space="preserve"> OTROS INGRESOS OPERACIONALES</t>
  </si>
  <si>
    <t xml:space="preserve">      Dividendos y Participaciones</t>
  </si>
  <si>
    <t xml:space="preserve">      Recuperaciones</t>
  </si>
  <si>
    <t xml:space="preserve">      Otros</t>
  </si>
  <si>
    <t xml:space="preserve"> OTROS GASTOS OPERACIONALES</t>
  </si>
  <si>
    <t xml:space="preserve">      Gastos de Personal</t>
  </si>
  <si>
    <t xml:space="preserve"> RESULTADO OPERACIONAL ANTES DE PROVISIONES DEPRECIACIONES Y AMORTIZACIONES</t>
  </si>
  <si>
    <t xml:space="preserve"> PROVISIONES</t>
  </si>
  <si>
    <t xml:space="preserve">      Inversiones</t>
  </si>
  <si>
    <t xml:space="preserve">      Cartera de Créditos</t>
  </si>
  <si>
    <t xml:space="preserve">      Cuentas por Cobrar</t>
  </si>
  <si>
    <t xml:space="preserve">      Posiciones Activas del Mercado Monetario y Relacionadas</t>
  </si>
  <si>
    <t xml:space="preserve">      Propiedades y Equipo</t>
  </si>
  <si>
    <t xml:space="preserve">      Operaciones de Leasing Financiero</t>
  </si>
  <si>
    <t xml:space="preserve">      Operaciones de Leasing Operativo</t>
  </si>
  <si>
    <t xml:space="preserve">      Componente Contracíclico Provisiones Individuales</t>
  </si>
  <si>
    <t xml:space="preserve">      Otras</t>
  </si>
  <si>
    <t xml:space="preserve"> DEPRECIACIONES</t>
  </si>
  <si>
    <t xml:space="preserve"> </t>
  </si>
  <si>
    <t xml:space="preserve"> AMORTIZACIONES</t>
  </si>
  <si>
    <t xml:space="preserve"> RESULTADO OPERACIONAL NETO</t>
  </si>
  <si>
    <t xml:space="preserve"> INGRESOS NO OPERACIONALES</t>
  </si>
  <si>
    <t xml:space="preserve">      Utilidad en Venta de Bienes Recibidos en Pago y Restituidos</t>
  </si>
  <si>
    <t xml:space="preserve">      Utilidad en Venta de Propiedades- Equipo y de Otros Activos</t>
  </si>
  <si>
    <t xml:space="preserve">      Otros Ingresos No Operacionales</t>
  </si>
  <si>
    <t xml:space="preserve"> GASTOS NO OPERACIONALES</t>
  </si>
  <si>
    <t xml:space="preserve">      Perdida en Venta de Bienes Recibidos en Pago y Restituidos</t>
  </si>
  <si>
    <t xml:space="preserve">      Perdida en Venta de Propiedades- Equipo y de Otros Activos</t>
  </si>
  <si>
    <t xml:space="preserve">      Pérdida por Siniestros</t>
  </si>
  <si>
    <t xml:space="preserve">      Otros Gastos No Operacionales</t>
  </si>
  <si>
    <t xml:space="preserve"> RESULTADO NETO NO OPERACIONAL</t>
  </si>
  <si>
    <t xml:space="preserve"> UTILIDAD (PERDIDA) ANTES DE IMPUESTO A LA RENTA</t>
  </si>
  <si>
    <t xml:space="preserve"> IMPUESTO A LA RENTA Y COMPLEMENTARIOS</t>
  </si>
  <si>
    <t xml:space="preserve"> UTILIDAD (PERDIDA) DEL EJERCICIO</t>
  </si>
  <si>
    <t>REVISOR FISCAL</t>
  </si>
  <si>
    <t>AGOSTO DE 2010</t>
  </si>
  <si>
    <t xml:space="preserve">      Pérdida en Venta de Inversiones</t>
  </si>
  <si>
    <t>CIRCULAR EXTERNA 028  DE 2010</t>
  </si>
  <si>
    <t>ENTIDAD             22             000004                          FONDO PARA EL FINANCIAMIENTO DEL SECTOR AGROPECUARIO - FINAGRO</t>
  </si>
  <si>
    <t>CIUDAD                                               BOGOTÁ, D.C.</t>
  </si>
  <si>
    <t>[18 ]</t>
  </si>
  <si>
    <t>[17]</t>
  </si>
  <si>
    <t>[19 ]</t>
  </si>
  <si>
    <t>[ 21 ]</t>
  </si>
  <si>
    <t>[18 y 20]</t>
  </si>
  <si>
    <t>[ 22 ]</t>
  </si>
  <si>
    <t>Miembro de BDO Audit S.A.</t>
  </si>
  <si>
    <t>LUIS EDUARDO GÓMEZ ÁLVAREZ                                                                 MARTA CECILIA VARGAS RINCÓN</t>
  </si>
  <si>
    <t>[ 23 ]</t>
  </si>
  <si>
    <t xml:space="preserve">                                                                                                                          T.P. No. 7403-T</t>
  </si>
  <si>
    <t>REPRESENTANTE LEGAL                                                                               CONTADOR</t>
  </si>
  <si>
    <r>
      <t xml:space="preserve">Con autorización de la Superintendencia Financiera de Colombia  ___   Sin Autorización de la Superintendencia Financiera de Colombia por aplicación Decreto 2555 de 2010 </t>
    </r>
    <r>
      <rPr>
        <b/>
        <u val="single"/>
        <sz val="12"/>
        <rFont val="Arial"/>
        <family val="2"/>
      </rPr>
      <t>X</t>
    </r>
  </si>
  <si>
    <t>WILLIAM ALEXANDER RODRÍGUEZ ACOSTA</t>
  </si>
  <si>
    <t>T.P. No. 77805-T</t>
  </si>
  <si>
    <t>Ver la opinión adjunta del 21 de febrero de 2013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</si>
</sst>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\(\(#,##0\);\(#,##0\)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5"/>
      <name val="Helv"/>
      <family val="0"/>
    </font>
    <font>
      <sz val="20"/>
      <name val="Helv"/>
      <family val="0"/>
    </font>
    <font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33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" fillId="33" borderId="0" xfId="0" applyFont="1" applyFill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 applyProtection="1">
      <alignment horizontal="fill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0" fontId="1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33" borderId="13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vertical="top"/>
    </xf>
    <xf numFmtId="181" fontId="0" fillId="0" borderId="0" xfId="0" applyNumberFormat="1" applyFont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14" fontId="4" fillId="0" borderId="14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0" xfId="53" applyNumberFormat="1" applyFont="1" applyBorder="1" applyAlignment="1">
      <alignment horizontal="right"/>
      <protection/>
    </xf>
    <xf numFmtId="3" fontId="0" fillId="0" borderId="0" xfId="53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0" fillId="0" borderId="14" xfId="53" applyNumberFormat="1" applyFont="1" applyBorder="1" applyAlignment="1" applyProtection="1">
      <alignment horizontal="right"/>
      <protection/>
    </xf>
    <xf numFmtId="3" fontId="0" fillId="0" borderId="14" xfId="53" applyNumberFormat="1" applyFont="1" applyBorder="1" applyAlignment="1">
      <alignment horizontal="right"/>
      <protection/>
    </xf>
    <xf numFmtId="181" fontId="0" fillId="0" borderId="14" xfId="0" applyNumberFormat="1" applyFont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/>
      <protection/>
    </xf>
    <xf numFmtId="181" fontId="0" fillId="0" borderId="14" xfId="53" applyNumberFormat="1" applyFont="1" applyBorder="1" applyAlignment="1" applyProtection="1">
      <alignment horizontal="right"/>
      <protection/>
    </xf>
    <xf numFmtId="0" fontId="1" fillId="33" borderId="0" xfId="0" applyFont="1" applyFill="1" applyAlignment="1" applyProtection="1">
      <alignment horizontal="center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10</xdr:row>
      <xdr:rowOff>0</xdr:rowOff>
    </xdr:from>
    <xdr:to>
      <xdr:col>1</xdr:col>
      <xdr:colOff>1371600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10</xdr:row>
      <xdr:rowOff>0</xdr:rowOff>
    </xdr:from>
    <xdr:to>
      <xdr:col>1</xdr:col>
      <xdr:colOff>2152650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82880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10</xdr:row>
      <xdr:rowOff>0</xdr:rowOff>
    </xdr:from>
    <xdr:to>
      <xdr:col>5</xdr:col>
      <xdr:colOff>885825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686050" y="20193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0</xdr:rowOff>
    </xdr:from>
    <xdr:to>
      <xdr:col>10</xdr:col>
      <xdr:colOff>933450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0287000" y="2019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190500</xdr:rowOff>
    </xdr:from>
    <xdr:to>
      <xdr:col>3</xdr:col>
      <xdr:colOff>914400</xdr:colOff>
      <xdr:row>16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6610350" y="3352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190500</xdr:rowOff>
    </xdr:from>
    <xdr:to>
      <xdr:col>5</xdr:col>
      <xdr:colOff>885825</xdr:colOff>
      <xdr:row>16</xdr:row>
      <xdr:rowOff>190500</xdr:rowOff>
    </xdr:to>
    <xdr:sp>
      <xdr:nvSpPr>
        <xdr:cNvPr id="6" name="Line 6"/>
        <xdr:cNvSpPr>
          <a:spLocks/>
        </xdr:cNvSpPr>
      </xdr:nvSpPr>
      <xdr:spPr>
        <a:xfrm>
          <a:off x="7810500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</xdr:row>
      <xdr:rowOff>0</xdr:rowOff>
    </xdr:from>
    <xdr:to>
      <xdr:col>8</xdr:col>
      <xdr:colOff>866775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9991725" y="3352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933450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11182350" y="3352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116</xdr:row>
      <xdr:rowOff>0</xdr:rowOff>
    </xdr:from>
    <xdr:to>
      <xdr:col>1</xdr:col>
      <xdr:colOff>4305300</xdr:colOff>
      <xdr:row>116</xdr:row>
      <xdr:rowOff>0</xdr:rowOff>
    </xdr:to>
    <xdr:sp>
      <xdr:nvSpPr>
        <xdr:cNvPr id="9" name="Line 11"/>
        <xdr:cNvSpPr>
          <a:spLocks/>
        </xdr:cNvSpPr>
      </xdr:nvSpPr>
      <xdr:spPr>
        <a:xfrm>
          <a:off x="1581150" y="125730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116</xdr:row>
      <xdr:rowOff>0</xdr:rowOff>
    </xdr:from>
    <xdr:to>
      <xdr:col>5</xdr:col>
      <xdr:colOff>885825</xdr:colOff>
      <xdr:row>116</xdr:row>
      <xdr:rowOff>0</xdr:rowOff>
    </xdr:to>
    <xdr:sp>
      <xdr:nvSpPr>
        <xdr:cNvPr id="10" name="Line 12"/>
        <xdr:cNvSpPr>
          <a:spLocks/>
        </xdr:cNvSpPr>
      </xdr:nvSpPr>
      <xdr:spPr>
        <a:xfrm>
          <a:off x="6886575" y="12573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116</xdr:row>
      <xdr:rowOff>0</xdr:rowOff>
    </xdr:from>
    <xdr:to>
      <xdr:col>11</xdr:col>
      <xdr:colOff>0</xdr:colOff>
      <xdr:row>116</xdr:row>
      <xdr:rowOff>0</xdr:rowOff>
    </xdr:to>
    <xdr:sp>
      <xdr:nvSpPr>
        <xdr:cNvPr id="11" name="Line 13"/>
        <xdr:cNvSpPr>
          <a:spLocks/>
        </xdr:cNvSpPr>
      </xdr:nvSpPr>
      <xdr:spPr>
        <a:xfrm>
          <a:off x="10115550" y="12573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116</xdr:row>
      <xdr:rowOff>0</xdr:rowOff>
    </xdr:from>
    <xdr:to>
      <xdr:col>6</xdr:col>
      <xdr:colOff>9525</xdr:colOff>
      <xdr:row>116</xdr:row>
      <xdr:rowOff>0</xdr:rowOff>
    </xdr:to>
    <xdr:sp>
      <xdr:nvSpPr>
        <xdr:cNvPr id="12" name="Line 14"/>
        <xdr:cNvSpPr>
          <a:spLocks/>
        </xdr:cNvSpPr>
      </xdr:nvSpPr>
      <xdr:spPr>
        <a:xfrm>
          <a:off x="7981950" y="1257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10</xdr:col>
      <xdr:colOff>933450</xdr:colOff>
      <xdr:row>116</xdr:row>
      <xdr:rowOff>0</xdr:rowOff>
    </xdr:to>
    <xdr:sp>
      <xdr:nvSpPr>
        <xdr:cNvPr id="13" name="Line 15"/>
        <xdr:cNvSpPr>
          <a:spLocks/>
        </xdr:cNvSpPr>
      </xdr:nvSpPr>
      <xdr:spPr>
        <a:xfrm>
          <a:off x="11229975" y="1257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10</xdr:row>
      <xdr:rowOff>0</xdr:rowOff>
    </xdr:from>
    <xdr:to>
      <xdr:col>1</xdr:col>
      <xdr:colOff>1371600</xdr:colOff>
      <xdr:row>10</xdr:row>
      <xdr:rowOff>0</xdr:rowOff>
    </xdr:to>
    <xdr:sp>
      <xdr:nvSpPr>
        <xdr:cNvPr id="14" name="Line 1"/>
        <xdr:cNvSpPr>
          <a:spLocks/>
        </xdr:cNvSpPr>
      </xdr:nvSpPr>
      <xdr:spPr>
        <a:xfrm>
          <a:off x="104775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10</xdr:row>
      <xdr:rowOff>0</xdr:rowOff>
    </xdr:from>
    <xdr:to>
      <xdr:col>1</xdr:col>
      <xdr:colOff>2152650</xdr:colOff>
      <xdr:row>10</xdr:row>
      <xdr:rowOff>0</xdr:rowOff>
    </xdr:to>
    <xdr:sp>
      <xdr:nvSpPr>
        <xdr:cNvPr id="15" name="Line 2"/>
        <xdr:cNvSpPr>
          <a:spLocks/>
        </xdr:cNvSpPr>
      </xdr:nvSpPr>
      <xdr:spPr>
        <a:xfrm>
          <a:off x="182880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10</xdr:row>
      <xdr:rowOff>0</xdr:rowOff>
    </xdr:from>
    <xdr:to>
      <xdr:col>5</xdr:col>
      <xdr:colOff>885825</xdr:colOff>
      <xdr:row>10</xdr:row>
      <xdr:rowOff>0</xdr:rowOff>
    </xdr:to>
    <xdr:sp>
      <xdr:nvSpPr>
        <xdr:cNvPr id="16" name="Line 3"/>
        <xdr:cNvSpPr>
          <a:spLocks/>
        </xdr:cNvSpPr>
      </xdr:nvSpPr>
      <xdr:spPr>
        <a:xfrm>
          <a:off x="2686050" y="20193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0</xdr:rowOff>
    </xdr:from>
    <xdr:to>
      <xdr:col>10</xdr:col>
      <xdr:colOff>933450</xdr:colOff>
      <xdr:row>10</xdr:row>
      <xdr:rowOff>0</xdr:rowOff>
    </xdr:to>
    <xdr:sp>
      <xdr:nvSpPr>
        <xdr:cNvPr id="17" name="Line 4"/>
        <xdr:cNvSpPr>
          <a:spLocks/>
        </xdr:cNvSpPr>
      </xdr:nvSpPr>
      <xdr:spPr>
        <a:xfrm>
          <a:off x="10287000" y="2019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190500</xdr:rowOff>
    </xdr:from>
    <xdr:to>
      <xdr:col>3</xdr:col>
      <xdr:colOff>914400</xdr:colOff>
      <xdr:row>16</xdr:row>
      <xdr:rowOff>190500</xdr:rowOff>
    </xdr:to>
    <xdr:sp>
      <xdr:nvSpPr>
        <xdr:cNvPr id="18" name="Line 96"/>
        <xdr:cNvSpPr>
          <a:spLocks/>
        </xdr:cNvSpPr>
      </xdr:nvSpPr>
      <xdr:spPr>
        <a:xfrm>
          <a:off x="6610350" y="3352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190500</xdr:rowOff>
    </xdr:from>
    <xdr:to>
      <xdr:col>5</xdr:col>
      <xdr:colOff>885825</xdr:colOff>
      <xdr:row>16</xdr:row>
      <xdr:rowOff>190500</xdr:rowOff>
    </xdr:to>
    <xdr:sp>
      <xdr:nvSpPr>
        <xdr:cNvPr id="19" name="Line 97"/>
        <xdr:cNvSpPr>
          <a:spLocks/>
        </xdr:cNvSpPr>
      </xdr:nvSpPr>
      <xdr:spPr>
        <a:xfrm>
          <a:off x="7810500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</xdr:row>
      <xdr:rowOff>0</xdr:rowOff>
    </xdr:from>
    <xdr:to>
      <xdr:col>8</xdr:col>
      <xdr:colOff>866775</xdr:colOff>
      <xdr:row>17</xdr:row>
      <xdr:rowOff>0</xdr:rowOff>
    </xdr:to>
    <xdr:sp>
      <xdr:nvSpPr>
        <xdr:cNvPr id="20" name="Line 7"/>
        <xdr:cNvSpPr>
          <a:spLocks/>
        </xdr:cNvSpPr>
      </xdr:nvSpPr>
      <xdr:spPr>
        <a:xfrm>
          <a:off x="9991725" y="3352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933450</xdr:colOff>
      <xdr:row>17</xdr:row>
      <xdr:rowOff>0</xdr:rowOff>
    </xdr:to>
    <xdr:sp>
      <xdr:nvSpPr>
        <xdr:cNvPr id="21" name="Line 8"/>
        <xdr:cNvSpPr>
          <a:spLocks/>
        </xdr:cNvSpPr>
      </xdr:nvSpPr>
      <xdr:spPr>
        <a:xfrm>
          <a:off x="11182350" y="3352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116</xdr:row>
      <xdr:rowOff>0</xdr:rowOff>
    </xdr:from>
    <xdr:to>
      <xdr:col>1</xdr:col>
      <xdr:colOff>4305300</xdr:colOff>
      <xdr:row>116</xdr:row>
      <xdr:rowOff>0</xdr:rowOff>
    </xdr:to>
    <xdr:sp>
      <xdr:nvSpPr>
        <xdr:cNvPr id="22" name="Line 11"/>
        <xdr:cNvSpPr>
          <a:spLocks/>
        </xdr:cNvSpPr>
      </xdr:nvSpPr>
      <xdr:spPr>
        <a:xfrm>
          <a:off x="1581150" y="125730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116</xdr:row>
      <xdr:rowOff>0</xdr:rowOff>
    </xdr:from>
    <xdr:to>
      <xdr:col>5</xdr:col>
      <xdr:colOff>885825</xdr:colOff>
      <xdr:row>116</xdr:row>
      <xdr:rowOff>0</xdr:rowOff>
    </xdr:to>
    <xdr:sp>
      <xdr:nvSpPr>
        <xdr:cNvPr id="23" name="Line 12"/>
        <xdr:cNvSpPr>
          <a:spLocks/>
        </xdr:cNvSpPr>
      </xdr:nvSpPr>
      <xdr:spPr>
        <a:xfrm>
          <a:off x="6886575" y="12573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116</xdr:row>
      <xdr:rowOff>0</xdr:rowOff>
    </xdr:from>
    <xdr:to>
      <xdr:col>11</xdr:col>
      <xdr:colOff>0</xdr:colOff>
      <xdr:row>116</xdr:row>
      <xdr:rowOff>0</xdr:rowOff>
    </xdr:to>
    <xdr:sp>
      <xdr:nvSpPr>
        <xdr:cNvPr id="24" name="Line 13"/>
        <xdr:cNvSpPr>
          <a:spLocks/>
        </xdr:cNvSpPr>
      </xdr:nvSpPr>
      <xdr:spPr>
        <a:xfrm>
          <a:off x="10115550" y="12573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116</xdr:row>
      <xdr:rowOff>0</xdr:rowOff>
    </xdr:from>
    <xdr:to>
      <xdr:col>6</xdr:col>
      <xdr:colOff>9525</xdr:colOff>
      <xdr:row>116</xdr:row>
      <xdr:rowOff>0</xdr:rowOff>
    </xdr:to>
    <xdr:sp>
      <xdr:nvSpPr>
        <xdr:cNvPr id="25" name="Line 14"/>
        <xdr:cNvSpPr>
          <a:spLocks/>
        </xdr:cNvSpPr>
      </xdr:nvSpPr>
      <xdr:spPr>
        <a:xfrm>
          <a:off x="7981950" y="1257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10</xdr:col>
      <xdr:colOff>933450</xdr:colOff>
      <xdr:row>116</xdr:row>
      <xdr:rowOff>0</xdr:rowOff>
    </xdr:to>
    <xdr:sp>
      <xdr:nvSpPr>
        <xdr:cNvPr id="26" name="Line 15"/>
        <xdr:cNvSpPr>
          <a:spLocks/>
        </xdr:cNvSpPr>
      </xdr:nvSpPr>
      <xdr:spPr>
        <a:xfrm>
          <a:off x="11229975" y="1257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10</xdr:row>
      <xdr:rowOff>0</xdr:rowOff>
    </xdr:from>
    <xdr:to>
      <xdr:col>1</xdr:col>
      <xdr:colOff>1371600</xdr:colOff>
      <xdr:row>10</xdr:row>
      <xdr:rowOff>0</xdr:rowOff>
    </xdr:to>
    <xdr:sp>
      <xdr:nvSpPr>
        <xdr:cNvPr id="27" name="Line 1"/>
        <xdr:cNvSpPr>
          <a:spLocks/>
        </xdr:cNvSpPr>
      </xdr:nvSpPr>
      <xdr:spPr>
        <a:xfrm>
          <a:off x="104775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10</xdr:row>
      <xdr:rowOff>0</xdr:rowOff>
    </xdr:from>
    <xdr:to>
      <xdr:col>1</xdr:col>
      <xdr:colOff>2152650</xdr:colOff>
      <xdr:row>10</xdr:row>
      <xdr:rowOff>0</xdr:rowOff>
    </xdr:to>
    <xdr:sp>
      <xdr:nvSpPr>
        <xdr:cNvPr id="28" name="Line 2"/>
        <xdr:cNvSpPr>
          <a:spLocks/>
        </xdr:cNvSpPr>
      </xdr:nvSpPr>
      <xdr:spPr>
        <a:xfrm>
          <a:off x="182880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10</xdr:row>
      <xdr:rowOff>0</xdr:rowOff>
    </xdr:from>
    <xdr:to>
      <xdr:col>5</xdr:col>
      <xdr:colOff>885825</xdr:colOff>
      <xdr:row>10</xdr:row>
      <xdr:rowOff>0</xdr:rowOff>
    </xdr:to>
    <xdr:sp>
      <xdr:nvSpPr>
        <xdr:cNvPr id="29" name="Line 3"/>
        <xdr:cNvSpPr>
          <a:spLocks/>
        </xdr:cNvSpPr>
      </xdr:nvSpPr>
      <xdr:spPr>
        <a:xfrm>
          <a:off x="2686050" y="20193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0</xdr:rowOff>
    </xdr:from>
    <xdr:to>
      <xdr:col>10</xdr:col>
      <xdr:colOff>933450</xdr:colOff>
      <xdr:row>10</xdr:row>
      <xdr:rowOff>0</xdr:rowOff>
    </xdr:to>
    <xdr:sp>
      <xdr:nvSpPr>
        <xdr:cNvPr id="30" name="Line 4"/>
        <xdr:cNvSpPr>
          <a:spLocks/>
        </xdr:cNvSpPr>
      </xdr:nvSpPr>
      <xdr:spPr>
        <a:xfrm>
          <a:off x="10287000" y="2019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190500</xdr:rowOff>
    </xdr:from>
    <xdr:to>
      <xdr:col>3</xdr:col>
      <xdr:colOff>914400</xdr:colOff>
      <xdr:row>16</xdr:row>
      <xdr:rowOff>190500</xdr:rowOff>
    </xdr:to>
    <xdr:sp>
      <xdr:nvSpPr>
        <xdr:cNvPr id="31" name="Line 109"/>
        <xdr:cNvSpPr>
          <a:spLocks/>
        </xdr:cNvSpPr>
      </xdr:nvSpPr>
      <xdr:spPr>
        <a:xfrm>
          <a:off x="6610350" y="3352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190500</xdr:rowOff>
    </xdr:from>
    <xdr:to>
      <xdr:col>5</xdr:col>
      <xdr:colOff>885825</xdr:colOff>
      <xdr:row>16</xdr:row>
      <xdr:rowOff>190500</xdr:rowOff>
    </xdr:to>
    <xdr:sp>
      <xdr:nvSpPr>
        <xdr:cNvPr id="32" name="Line 110"/>
        <xdr:cNvSpPr>
          <a:spLocks/>
        </xdr:cNvSpPr>
      </xdr:nvSpPr>
      <xdr:spPr>
        <a:xfrm>
          <a:off x="7810500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</xdr:row>
      <xdr:rowOff>0</xdr:rowOff>
    </xdr:from>
    <xdr:to>
      <xdr:col>8</xdr:col>
      <xdr:colOff>866775</xdr:colOff>
      <xdr:row>17</xdr:row>
      <xdr:rowOff>0</xdr:rowOff>
    </xdr:to>
    <xdr:sp>
      <xdr:nvSpPr>
        <xdr:cNvPr id="33" name="Line 7"/>
        <xdr:cNvSpPr>
          <a:spLocks/>
        </xdr:cNvSpPr>
      </xdr:nvSpPr>
      <xdr:spPr>
        <a:xfrm>
          <a:off x="9991725" y="3352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933450</xdr:colOff>
      <xdr:row>17</xdr:row>
      <xdr:rowOff>0</xdr:rowOff>
    </xdr:to>
    <xdr:sp>
      <xdr:nvSpPr>
        <xdr:cNvPr id="34" name="Line 8"/>
        <xdr:cNvSpPr>
          <a:spLocks/>
        </xdr:cNvSpPr>
      </xdr:nvSpPr>
      <xdr:spPr>
        <a:xfrm>
          <a:off x="11182350" y="3352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116</xdr:row>
      <xdr:rowOff>0</xdr:rowOff>
    </xdr:from>
    <xdr:to>
      <xdr:col>1</xdr:col>
      <xdr:colOff>4305300</xdr:colOff>
      <xdr:row>116</xdr:row>
      <xdr:rowOff>0</xdr:rowOff>
    </xdr:to>
    <xdr:sp>
      <xdr:nvSpPr>
        <xdr:cNvPr id="35" name="Line 11"/>
        <xdr:cNvSpPr>
          <a:spLocks/>
        </xdr:cNvSpPr>
      </xdr:nvSpPr>
      <xdr:spPr>
        <a:xfrm>
          <a:off x="1581150" y="125730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116</xdr:row>
      <xdr:rowOff>0</xdr:rowOff>
    </xdr:from>
    <xdr:to>
      <xdr:col>5</xdr:col>
      <xdr:colOff>885825</xdr:colOff>
      <xdr:row>116</xdr:row>
      <xdr:rowOff>0</xdr:rowOff>
    </xdr:to>
    <xdr:sp>
      <xdr:nvSpPr>
        <xdr:cNvPr id="36" name="Line 12"/>
        <xdr:cNvSpPr>
          <a:spLocks/>
        </xdr:cNvSpPr>
      </xdr:nvSpPr>
      <xdr:spPr>
        <a:xfrm>
          <a:off x="6886575" y="12573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116</xdr:row>
      <xdr:rowOff>0</xdr:rowOff>
    </xdr:from>
    <xdr:to>
      <xdr:col>11</xdr:col>
      <xdr:colOff>0</xdr:colOff>
      <xdr:row>116</xdr:row>
      <xdr:rowOff>0</xdr:rowOff>
    </xdr:to>
    <xdr:sp>
      <xdr:nvSpPr>
        <xdr:cNvPr id="37" name="Line 13"/>
        <xdr:cNvSpPr>
          <a:spLocks/>
        </xdr:cNvSpPr>
      </xdr:nvSpPr>
      <xdr:spPr>
        <a:xfrm>
          <a:off x="10115550" y="12573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116</xdr:row>
      <xdr:rowOff>0</xdr:rowOff>
    </xdr:from>
    <xdr:to>
      <xdr:col>6</xdr:col>
      <xdr:colOff>9525</xdr:colOff>
      <xdr:row>116</xdr:row>
      <xdr:rowOff>0</xdr:rowOff>
    </xdr:to>
    <xdr:sp>
      <xdr:nvSpPr>
        <xdr:cNvPr id="38" name="Line 14"/>
        <xdr:cNvSpPr>
          <a:spLocks/>
        </xdr:cNvSpPr>
      </xdr:nvSpPr>
      <xdr:spPr>
        <a:xfrm>
          <a:off x="7981950" y="1257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10</xdr:col>
      <xdr:colOff>933450</xdr:colOff>
      <xdr:row>116</xdr:row>
      <xdr:rowOff>0</xdr:rowOff>
    </xdr:to>
    <xdr:sp>
      <xdr:nvSpPr>
        <xdr:cNvPr id="39" name="Line 15"/>
        <xdr:cNvSpPr>
          <a:spLocks/>
        </xdr:cNvSpPr>
      </xdr:nvSpPr>
      <xdr:spPr>
        <a:xfrm>
          <a:off x="11229975" y="1257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10</xdr:row>
      <xdr:rowOff>0</xdr:rowOff>
    </xdr:from>
    <xdr:to>
      <xdr:col>1</xdr:col>
      <xdr:colOff>1371600</xdr:colOff>
      <xdr:row>10</xdr:row>
      <xdr:rowOff>0</xdr:rowOff>
    </xdr:to>
    <xdr:sp>
      <xdr:nvSpPr>
        <xdr:cNvPr id="40" name="Line 1"/>
        <xdr:cNvSpPr>
          <a:spLocks/>
        </xdr:cNvSpPr>
      </xdr:nvSpPr>
      <xdr:spPr>
        <a:xfrm>
          <a:off x="104775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10</xdr:row>
      <xdr:rowOff>0</xdr:rowOff>
    </xdr:from>
    <xdr:to>
      <xdr:col>1</xdr:col>
      <xdr:colOff>2152650</xdr:colOff>
      <xdr:row>10</xdr:row>
      <xdr:rowOff>0</xdr:rowOff>
    </xdr:to>
    <xdr:sp>
      <xdr:nvSpPr>
        <xdr:cNvPr id="41" name="Line 2"/>
        <xdr:cNvSpPr>
          <a:spLocks/>
        </xdr:cNvSpPr>
      </xdr:nvSpPr>
      <xdr:spPr>
        <a:xfrm>
          <a:off x="182880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10</xdr:row>
      <xdr:rowOff>0</xdr:rowOff>
    </xdr:from>
    <xdr:to>
      <xdr:col>5</xdr:col>
      <xdr:colOff>885825</xdr:colOff>
      <xdr:row>10</xdr:row>
      <xdr:rowOff>0</xdr:rowOff>
    </xdr:to>
    <xdr:sp>
      <xdr:nvSpPr>
        <xdr:cNvPr id="42" name="Line 3"/>
        <xdr:cNvSpPr>
          <a:spLocks/>
        </xdr:cNvSpPr>
      </xdr:nvSpPr>
      <xdr:spPr>
        <a:xfrm>
          <a:off x="2686050" y="20193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0</xdr:rowOff>
    </xdr:from>
    <xdr:to>
      <xdr:col>10</xdr:col>
      <xdr:colOff>933450</xdr:colOff>
      <xdr:row>10</xdr:row>
      <xdr:rowOff>0</xdr:rowOff>
    </xdr:to>
    <xdr:sp>
      <xdr:nvSpPr>
        <xdr:cNvPr id="43" name="Line 4"/>
        <xdr:cNvSpPr>
          <a:spLocks/>
        </xdr:cNvSpPr>
      </xdr:nvSpPr>
      <xdr:spPr>
        <a:xfrm>
          <a:off x="10287000" y="2019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190500</xdr:rowOff>
    </xdr:from>
    <xdr:to>
      <xdr:col>3</xdr:col>
      <xdr:colOff>914400</xdr:colOff>
      <xdr:row>16</xdr:row>
      <xdr:rowOff>190500</xdr:rowOff>
    </xdr:to>
    <xdr:sp>
      <xdr:nvSpPr>
        <xdr:cNvPr id="44" name="Line 122"/>
        <xdr:cNvSpPr>
          <a:spLocks/>
        </xdr:cNvSpPr>
      </xdr:nvSpPr>
      <xdr:spPr>
        <a:xfrm>
          <a:off x="6610350" y="3352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190500</xdr:rowOff>
    </xdr:from>
    <xdr:to>
      <xdr:col>5</xdr:col>
      <xdr:colOff>885825</xdr:colOff>
      <xdr:row>16</xdr:row>
      <xdr:rowOff>190500</xdr:rowOff>
    </xdr:to>
    <xdr:sp>
      <xdr:nvSpPr>
        <xdr:cNvPr id="45" name="Line 123"/>
        <xdr:cNvSpPr>
          <a:spLocks/>
        </xdr:cNvSpPr>
      </xdr:nvSpPr>
      <xdr:spPr>
        <a:xfrm>
          <a:off x="7810500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</xdr:row>
      <xdr:rowOff>0</xdr:rowOff>
    </xdr:from>
    <xdr:to>
      <xdr:col>8</xdr:col>
      <xdr:colOff>866775</xdr:colOff>
      <xdr:row>17</xdr:row>
      <xdr:rowOff>0</xdr:rowOff>
    </xdr:to>
    <xdr:sp>
      <xdr:nvSpPr>
        <xdr:cNvPr id="46" name="Line 7"/>
        <xdr:cNvSpPr>
          <a:spLocks/>
        </xdr:cNvSpPr>
      </xdr:nvSpPr>
      <xdr:spPr>
        <a:xfrm>
          <a:off x="9991725" y="3352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933450</xdr:colOff>
      <xdr:row>17</xdr:row>
      <xdr:rowOff>0</xdr:rowOff>
    </xdr:to>
    <xdr:sp>
      <xdr:nvSpPr>
        <xdr:cNvPr id="47" name="Line 8"/>
        <xdr:cNvSpPr>
          <a:spLocks/>
        </xdr:cNvSpPr>
      </xdr:nvSpPr>
      <xdr:spPr>
        <a:xfrm>
          <a:off x="11182350" y="3352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116</xdr:row>
      <xdr:rowOff>0</xdr:rowOff>
    </xdr:from>
    <xdr:to>
      <xdr:col>1</xdr:col>
      <xdr:colOff>4305300</xdr:colOff>
      <xdr:row>116</xdr:row>
      <xdr:rowOff>0</xdr:rowOff>
    </xdr:to>
    <xdr:sp>
      <xdr:nvSpPr>
        <xdr:cNvPr id="48" name="Line 11"/>
        <xdr:cNvSpPr>
          <a:spLocks/>
        </xdr:cNvSpPr>
      </xdr:nvSpPr>
      <xdr:spPr>
        <a:xfrm>
          <a:off x="1581150" y="125730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116</xdr:row>
      <xdr:rowOff>0</xdr:rowOff>
    </xdr:from>
    <xdr:to>
      <xdr:col>5</xdr:col>
      <xdr:colOff>885825</xdr:colOff>
      <xdr:row>116</xdr:row>
      <xdr:rowOff>0</xdr:rowOff>
    </xdr:to>
    <xdr:sp>
      <xdr:nvSpPr>
        <xdr:cNvPr id="49" name="Line 12"/>
        <xdr:cNvSpPr>
          <a:spLocks/>
        </xdr:cNvSpPr>
      </xdr:nvSpPr>
      <xdr:spPr>
        <a:xfrm>
          <a:off x="6886575" y="12573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116</xdr:row>
      <xdr:rowOff>0</xdr:rowOff>
    </xdr:from>
    <xdr:to>
      <xdr:col>11</xdr:col>
      <xdr:colOff>0</xdr:colOff>
      <xdr:row>116</xdr:row>
      <xdr:rowOff>0</xdr:rowOff>
    </xdr:to>
    <xdr:sp>
      <xdr:nvSpPr>
        <xdr:cNvPr id="50" name="Line 13"/>
        <xdr:cNvSpPr>
          <a:spLocks/>
        </xdr:cNvSpPr>
      </xdr:nvSpPr>
      <xdr:spPr>
        <a:xfrm>
          <a:off x="10115550" y="12573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116</xdr:row>
      <xdr:rowOff>0</xdr:rowOff>
    </xdr:from>
    <xdr:to>
      <xdr:col>6</xdr:col>
      <xdr:colOff>9525</xdr:colOff>
      <xdr:row>116</xdr:row>
      <xdr:rowOff>0</xdr:rowOff>
    </xdr:to>
    <xdr:sp>
      <xdr:nvSpPr>
        <xdr:cNvPr id="51" name="Line 14"/>
        <xdr:cNvSpPr>
          <a:spLocks/>
        </xdr:cNvSpPr>
      </xdr:nvSpPr>
      <xdr:spPr>
        <a:xfrm>
          <a:off x="7981950" y="1257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10</xdr:col>
      <xdr:colOff>933450</xdr:colOff>
      <xdr:row>116</xdr:row>
      <xdr:rowOff>0</xdr:rowOff>
    </xdr:to>
    <xdr:sp>
      <xdr:nvSpPr>
        <xdr:cNvPr id="52" name="Line 15"/>
        <xdr:cNvSpPr>
          <a:spLocks/>
        </xdr:cNvSpPr>
      </xdr:nvSpPr>
      <xdr:spPr>
        <a:xfrm>
          <a:off x="11229975" y="1257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10</xdr:row>
      <xdr:rowOff>0</xdr:rowOff>
    </xdr:from>
    <xdr:to>
      <xdr:col>1</xdr:col>
      <xdr:colOff>1371600</xdr:colOff>
      <xdr:row>10</xdr:row>
      <xdr:rowOff>0</xdr:rowOff>
    </xdr:to>
    <xdr:sp>
      <xdr:nvSpPr>
        <xdr:cNvPr id="53" name="Line 1"/>
        <xdr:cNvSpPr>
          <a:spLocks/>
        </xdr:cNvSpPr>
      </xdr:nvSpPr>
      <xdr:spPr>
        <a:xfrm>
          <a:off x="104775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10</xdr:row>
      <xdr:rowOff>0</xdr:rowOff>
    </xdr:from>
    <xdr:to>
      <xdr:col>1</xdr:col>
      <xdr:colOff>2152650</xdr:colOff>
      <xdr:row>10</xdr:row>
      <xdr:rowOff>0</xdr:rowOff>
    </xdr:to>
    <xdr:sp>
      <xdr:nvSpPr>
        <xdr:cNvPr id="54" name="Line 2"/>
        <xdr:cNvSpPr>
          <a:spLocks/>
        </xdr:cNvSpPr>
      </xdr:nvSpPr>
      <xdr:spPr>
        <a:xfrm>
          <a:off x="182880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10</xdr:row>
      <xdr:rowOff>0</xdr:rowOff>
    </xdr:from>
    <xdr:to>
      <xdr:col>5</xdr:col>
      <xdr:colOff>885825</xdr:colOff>
      <xdr:row>10</xdr:row>
      <xdr:rowOff>0</xdr:rowOff>
    </xdr:to>
    <xdr:sp>
      <xdr:nvSpPr>
        <xdr:cNvPr id="55" name="Line 3"/>
        <xdr:cNvSpPr>
          <a:spLocks/>
        </xdr:cNvSpPr>
      </xdr:nvSpPr>
      <xdr:spPr>
        <a:xfrm>
          <a:off x="2686050" y="20193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0</xdr:rowOff>
    </xdr:from>
    <xdr:to>
      <xdr:col>10</xdr:col>
      <xdr:colOff>933450</xdr:colOff>
      <xdr:row>10</xdr:row>
      <xdr:rowOff>0</xdr:rowOff>
    </xdr:to>
    <xdr:sp>
      <xdr:nvSpPr>
        <xdr:cNvPr id="56" name="Line 4"/>
        <xdr:cNvSpPr>
          <a:spLocks/>
        </xdr:cNvSpPr>
      </xdr:nvSpPr>
      <xdr:spPr>
        <a:xfrm>
          <a:off x="10287000" y="2019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190500</xdr:rowOff>
    </xdr:from>
    <xdr:to>
      <xdr:col>3</xdr:col>
      <xdr:colOff>914400</xdr:colOff>
      <xdr:row>16</xdr:row>
      <xdr:rowOff>190500</xdr:rowOff>
    </xdr:to>
    <xdr:sp>
      <xdr:nvSpPr>
        <xdr:cNvPr id="57" name="Line 135"/>
        <xdr:cNvSpPr>
          <a:spLocks/>
        </xdr:cNvSpPr>
      </xdr:nvSpPr>
      <xdr:spPr>
        <a:xfrm>
          <a:off x="6610350" y="3352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190500</xdr:rowOff>
    </xdr:from>
    <xdr:to>
      <xdr:col>5</xdr:col>
      <xdr:colOff>885825</xdr:colOff>
      <xdr:row>16</xdr:row>
      <xdr:rowOff>190500</xdr:rowOff>
    </xdr:to>
    <xdr:sp>
      <xdr:nvSpPr>
        <xdr:cNvPr id="58" name="Line 136"/>
        <xdr:cNvSpPr>
          <a:spLocks/>
        </xdr:cNvSpPr>
      </xdr:nvSpPr>
      <xdr:spPr>
        <a:xfrm>
          <a:off x="7810500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</xdr:row>
      <xdr:rowOff>0</xdr:rowOff>
    </xdr:from>
    <xdr:to>
      <xdr:col>8</xdr:col>
      <xdr:colOff>866775</xdr:colOff>
      <xdr:row>17</xdr:row>
      <xdr:rowOff>0</xdr:rowOff>
    </xdr:to>
    <xdr:sp>
      <xdr:nvSpPr>
        <xdr:cNvPr id="59" name="Line 7"/>
        <xdr:cNvSpPr>
          <a:spLocks/>
        </xdr:cNvSpPr>
      </xdr:nvSpPr>
      <xdr:spPr>
        <a:xfrm>
          <a:off x="9991725" y="3352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933450</xdr:colOff>
      <xdr:row>17</xdr:row>
      <xdr:rowOff>0</xdr:rowOff>
    </xdr:to>
    <xdr:sp>
      <xdr:nvSpPr>
        <xdr:cNvPr id="60" name="Line 8"/>
        <xdr:cNvSpPr>
          <a:spLocks/>
        </xdr:cNvSpPr>
      </xdr:nvSpPr>
      <xdr:spPr>
        <a:xfrm>
          <a:off x="11182350" y="3352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116</xdr:row>
      <xdr:rowOff>0</xdr:rowOff>
    </xdr:from>
    <xdr:to>
      <xdr:col>1</xdr:col>
      <xdr:colOff>4305300</xdr:colOff>
      <xdr:row>116</xdr:row>
      <xdr:rowOff>0</xdr:rowOff>
    </xdr:to>
    <xdr:sp>
      <xdr:nvSpPr>
        <xdr:cNvPr id="61" name="Line 11"/>
        <xdr:cNvSpPr>
          <a:spLocks/>
        </xdr:cNvSpPr>
      </xdr:nvSpPr>
      <xdr:spPr>
        <a:xfrm>
          <a:off x="1581150" y="125730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116</xdr:row>
      <xdr:rowOff>0</xdr:rowOff>
    </xdr:from>
    <xdr:to>
      <xdr:col>5</xdr:col>
      <xdr:colOff>885825</xdr:colOff>
      <xdr:row>116</xdr:row>
      <xdr:rowOff>0</xdr:rowOff>
    </xdr:to>
    <xdr:sp>
      <xdr:nvSpPr>
        <xdr:cNvPr id="62" name="Line 12"/>
        <xdr:cNvSpPr>
          <a:spLocks/>
        </xdr:cNvSpPr>
      </xdr:nvSpPr>
      <xdr:spPr>
        <a:xfrm>
          <a:off x="6886575" y="12573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116</xdr:row>
      <xdr:rowOff>0</xdr:rowOff>
    </xdr:from>
    <xdr:to>
      <xdr:col>11</xdr:col>
      <xdr:colOff>0</xdr:colOff>
      <xdr:row>116</xdr:row>
      <xdr:rowOff>0</xdr:rowOff>
    </xdr:to>
    <xdr:sp>
      <xdr:nvSpPr>
        <xdr:cNvPr id="63" name="Line 13"/>
        <xdr:cNvSpPr>
          <a:spLocks/>
        </xdr:cNvSpPr>
      </xdr:nvSpPr>
      <xdr:spPr>
        <a:xfrm>
          <a:off x="10115550" y="12573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116</xdr:row>
      <xdr:rowOff>0</xdr:rowOff>
    </xdr:from>
    <xdr:to>
      <xdr:col>6</xdr:col>
      <xdr:colOff>9525</xdr:colOff>
      <xdr:row>116</xdr:row>
      <xdr:rowOff>0</xdr:rowOff>
    </xdr:to>
    <xdr:sp>
      <xdr:nvSpPr>
        <xdr:cNvPr id="64" name="Line 14"/>
        <xdr:cNvSpPr>
          <a:spLocks/>
        </xdr:cNvSpPr>
      </xdr:nvSpPr>
      <xdr:spPr>
        <a:xfrm>
          <a:off x="7981950" y="1257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10</xdr:col>
      <xdr:colOff>933450</xdr:colOff>
      <xdr:row>116</xdr:row>
      <xdr:rowOff>0</xdr:rowOff>
    </xdr:to>
    <xdr:sp>
      <xdr:nvSpPr>
        <xdr:cNvPr id="65" name="Line 15"/>
        <xdr:cNvSpPr>
          <a:spLocks/>
        </xdr:cNvSpPr>
      </xdr:nvSpPr>
      <xdr:spPr>
        <a:xfrm>
          <a:off x="11229975" y="1257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9</xdr:row>
      <xdr:rowOff>209550</xdr:rowOff>
    </xdr:from>
    <xdr:to>
      <xdr:col>1</xdr:col>
      <xdr:colOff>1371600</xdr:colOff>
      <xdr:row>9</xdr:row>
      <xdr:rowOff>209550</xdr:rowOff>
    </xdr:to>
    <xdr:sp>
      <xdr:nvSpPr>
        <xdr:cNvPr id="66" name="Line 1"/>
        <xdr:cNvSpPr>
          <a:spLocks/>
        </xdr:cNvSpPr>
      </xdr:nvSpPr>
      <xdr:spPr>
        <a:xfrm>
          <a:off x="1047750" y="2009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10</xdr:row>
      <xdr:rowOff>0</xdr:rowOff>
    </xdr:from>
    <xdr:to>
      <xdr:col>1</xdr:col>
      <xdr:colOff>2152650</xdr:colOff>
      <xdr:row>10</xdr:row>
      <xdr:rowOff>0</xdr:rowOff>
    </xdr:to>
    <xdr:sp>
      <xdr:nvSpPr>
        <xdr:cNvPr id="67" name="Line 2"/>
        <xdr:cNvSpPr>
          <a:spLocks/>
        </xdr:cNvSpPr>
      </xdr:nvSpPr>
      <xdr:spPr>
        <a:xfrm>
          <a:off x="1828800" y="2019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10</xdr:row>
      <xdr:rowOff>0</xdr:rowOff>
    </xdr:from>
    <xdr:to>
      <xdr:col>5</xdr:col>
      <xdr:colOff>885825</xdr:colOff>
      <xdr:row>10</xdr:row>
      <xdr:rowOff>0</xdr:rowOff>
    </xdr:to>
    <xdr:sp>
      <xdr:nvSpPr>
        <xdr:cNvPr id="68" name="Line 3"/>
        <xdr:cNvSpPr>
          <a:spLocks/>
        </xdr:cNvSpPr>
      </xdr:nvSpPr>
      <xdr:spPr>
        <a:xfrm>
          <a:off x="2686050" y="20193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0</xdr:rowOff>
    </xdr:from>
    <xdr:to>
      <xdr:col>10</xdr:col>
      <xdr:colOff>933450</xdr:colOff>
      <xdr:row>10</xdr:row>
      <xdr:rowOff>0</xdr:rowOff>
    </xdr:to>
    <xdr:sp>
      <xdr:nvSpPr>
        <xdr:cNvPr id="69" name="Line 4"/>
        <xdr:cNvSpPr>
          <a:spLocks/>
        </xdr:cNvSpPr>
      </xdr:nvSpPr>
      <xdr:spPr>
        <a:xfrm>
          <a:off x="10287000" y="2019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190500</xdr:rowOff>
    </xdr:from>
    <xdr:to>
      <xdr:col>3</xdr:col>
      <xdr:colOff>914400</xdr:colOff>
      <xdr:row>16</xdr:row>
      <xdr:rowOff>190500</xdr:rowOff>
    </xdr:to>
    <xdr:sp>
      <xdr:nvSpPr>
        <xdr:cNvPr id="70" name="Line 148"/>
        <xdr:cNvSpPr>
          <a:spLocks/>
        </xdr:cNvSpPr>
      </xdr:nvSpPr>
      <xdr:spPr>
        <a:xfrm>
          <a:off x="6610350" y="3352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190500</xdr:rowOff>
    </xdr:from>
    <xdr:to>
      <xdr:col>5</xdr:col>
      <xdr:colOff>885825</xdr:colOff>
      <xdr:row>16</xdr:row>
      <xdr:rowOff>190500</xdr:rowOff>
    </xdr:to>
    <xdr:sp>
      <xdr:nvSpPr>
        <xdr:cNvPr id="71" name="Line 149"/>
        <xdr:cNvSpPr>
          <a:spLocks/>
        </xdr:cNvSpPr>
      </xdr:nvSpPr>
      <xdr:spPr>
        <a:xfrm>
          <a:off x="7810500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</xdr:row>
      <xdr:rowOff>0</xdr:rowOff>
    </xdr:from>
    <xdr:to>
      <xdr:col>8</xdr:col>
      <xdr:colOff>866775</xdr:colOff>
      <xdr:row>17</xdr:row>
      <xdr:rowOff>0</xdr:rowOff>
    </xdr:to>
    <xdr:sp>
      <xdr:nvSpPr>
        <xdr:cNvPr id="72" name="Line 7"/>
        <xdr:cNvSpPr>
          <a:spLocks/>
        </xdr:cNvSpPr>
      </xdr:nvSpPr>
      <xdr:spPr>
        <a:xfrm>
          <a:off x="9991725" y="3352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933450</xdr:colOff>
      <xdr:row>17</xdr:row>
      <xdr:rowOff>0</xdr:rowOff>
    </xdr:to>
    <xdr:sp>
      <xdr:nvSpPr>
        <xdr:cNvPr id="73" name="Line 8"/>
        <xdr:cNvSpPr>
          <a:spLocks/>
        </xdr:cNvSpPr>
      </xdr:nvSpPr>
      <xdr:spPr>
        <a:xfrm>
          <a:off x="11182350" y="3352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116</xdr:row>
      <xdr:rowOff>0</xdr:rowOff>
    </xdr:from>
    <xdr:to>
      <xdr:col>1</xdr:col>
      <xdr:colOff>4305300</xdr:colOff>
      <xdr:row>116</xdr:row>
      <xdr:rowOff>0</xdr:rowOff>
    </xdr:to>
    <xdr:sp>
      <xdr:nvSpPr>
        <xdr:cNvPr id="74" name="Line 11"/>
        <xdr:cNvSpPr>
          <a:spLocks/>
        </xdr:cNvSpPr>
      </xdr:nvSpPr>
      <xdr:spPr>
        <a:xfrm>
          <a:off x="1581150" y="125730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116</xdr:row>
      <xdr:rowOff>0</xdr:rowOff>
    </xdr:from>
    <xdr:to>
      <xdr:col>5</xdr:col>
      <xdr:colOff>885825</xdr:colOff>
      <xdr:row>116</xdr:row>
      <xdr:rowOff>0</xdr:rowOff>
    </xdr:to>
    <xdr:sp>
      <xdr:nvSpPr>
        <xdr:cNvPr id="75" name="Line 12"/>
        <xdr:cNvSpPr>
          <a:spLocks/>
        </xdr:cNvSpPr>
      </xdr:nvSpPr>
      <xdr:spPr>
        <a:xfrm>
          <a:off x="6886575" y="12573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116</xdr:row>
      <xdr:rowOff>0</xdr:rowOff>
    </xdr:from>
    <xdr:to>
      <xdr:col>11</xdr:col>
      <xdr:colOff>0</xdr:colOff>
      <xdr:row>116</xdr:row>
      <xdr:rowOff>0</xdr:rowOff>
    </xdr:to>
    <xdr:sp>
      <xdr:nvSpPr>
        <xdr:cNvPr id="76" name="Line 13"/>
        <xdr:cNvSpPr>
          <a:spLocks/>
        </xdr:cNvSpPr>
      </xdr:nvSpPr>
      <xdr:spPr>
        <a:xfrm>
          <a:off x="10115550" y="12573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116</xdr:row>
      <xdr:rowOff>0</xdr:rowOff>
    </xdr:from>
    <xdr:to>
      <xdr:col>6</xdr:col>
      <xdr:colOff>9525</xdr:colOff>
      <xdr:row>116</xdr:row>
      <xdr:rowOff>0</xdr:rowOff>
    </xdr:to>
    <xdr:sp>
      <xdr:nvSpPr>
        <xdr:cNvPr id="77" name="Line 14"/>
        <xdr:cNvSpPr>
          <a:spLocks/>
        </xdr:cNvSpPr>
      </xdr:nvSpPr>
      <xdr:spPr>
        <a:xfrm>
          <a:off x="7981950" y="12573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10</xdr:col>
      <xdr:colOff>933450</xdr:colOff>
      <xdr:row>116</xdr:row>
      <xdr:rowOff>0</xdr:rowOff>
    </xdr:to>
    <xdr:sp>
      <xdr:nvSpPr>
        <xdr:cNvPr id="78" name="Line 15"/>
        <xdr:cNvSpPr>
          <a:spLocks/>
        </xdr:cNvSpPr>
      </xdr:nvSpPr>
      <xdr:spPr>
        <a:xfrm>
          <a:off x="11229975" y="12573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190500</xdr:rowOff>
    </xdr:from>
    <xdr:to>
      <xdr:col>8</xdr:col>
      <xdr:colOff>885825</xdr:colOff>
      <xdr:row>16</xdr:row>
      <xdr:rowOff>190500</xdr:rowOff>
    </xdr:to>
    <xdr:sp>
      <xdr:nvSpPr>
        <xdr:cNvPr id="79" name="Line 5"/>
        <xdr:cNvSpPr>
          <a:spLocks/>
        </xdr:cNvSpPr>
      </xdr:nvSpPr>
      <xdr:spPr>
        <a:xfrm>
          <a:off x="99345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190500</xdr:rowOff>
    </xdr:from>
    <xdr:to>
      <xdr:col>10</xdr:col>
      <xdr:colOff>885825</xdr:colOff>
      <xdr:row>16</xdr:row>
      <xdr:rowOff>190500</xdr:rowOff>
    </xdr:to>
    <xdr:sp>
      <xdr:nvSpPr>
        <xdr:cNvPr id="80" name="Line 6"/>
        <xdr:cNvSpPr>
          <a:spLocks/>
        </xdr:cNvSpPr>
      </xdr:nvSpPr>
      <xdr:spPr>
        <a:xfrm>
          <a:off x="111537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190500</xdr:rowOff>
    </xdr:from>
    <xdr:to>
      <xdr:col>8</xdr:col>
      <xdr:colOff>885825</xdr:colOff>
      <xdr:row>16</xdr:row>
      <xdr:rowOff>190500</xdr:rowOff>
    </xdr:to>
    <xdr:sp>
      <xdr:nvSpPr>
        <xdr:cNvPr id="81" name="Line 159"/>
        <xdr:cNvSpPr>
          <a:spLocks/>
        </xdr:cNvSpPr>
      </xdr:nvSpPr>
      <xdr:spPr>
        <a:xfrm>
          <a:off x="99345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190500</xdr:rowOff>
    </xdr:from>
    <xdr:to>
      <xdr:col>10</xdr:col>
      <xdr:colOff>885825</xdr:colOff>
      <xdr:row>16</xdr:row>
      <xdr:rowOff>190500</xdr:rowOff>
    </xdr:to>
    <xdr:sp>
      <xdr:nvSpPr>
        <xdr:cNvPr id="82" name="Line 160"/>
        <xdr:cNvSpPr>
          <a:spLocks/>
        </xdr:cNvSpPr>
      </xdr:nvSpPr>
      <xdr:spPr>
        <a:xfrm>
          <a:off x="111537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190500</xdr:rowOff>
    </xdr:from>
    <xdr:to>
      <xdr:col>8</xdr:col>
      <xdr:colOff>885825</xdr:colOff>
      <xdr:row>16</xdr:row>
      <xdr:rowOff>190500</xdr:rowOff>
    </xdr:to>
    <xdr:sp>
      <xdr:nvSpPr>
        <xdr:cNvPr id="83" name="Line 161"/>
        <xdr:cNvSpPr>
          <a:spLocks/>
        </xdr:cNvSpPr>
      </xdr:nvSpPr>
      <xdr:spPr>
        <a:xfrm>
          <a:off x="99345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190500</xdr:rowOff>
    </xdr:from>
    <xdr:to>
      <xdr:col>10</xdr:col>
      <xdr:colOff>885825</xdr:colOff>
      <xdr:row>16</xdr:row>
      <xdr:rowOff>190500</xdr:rowOff>
    </xdr:to>
    <xdr:sp>
      <xdr:nvSpPr>
        <xdr:cNvPr id="84" name="Line 162"/>
        <xdr:cNvSpPr>
          <a:spLocks/>
        </xdr:cNvSpPr>
      </xdr:nvSpPr>
      <xdr:spPr>
        <a:xfrm>
          <a:off x="111537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190500</xdr:rowOff>
    </xdr:from>
    <xdr:to>
      <xdr:col>8</xdr:col>
      <xdr:colOff>885825</xdr:colOff>
      <xdr:row>16</xdr:row>
      <xdr:rowOff>190500</xdr:rowOff>
    </xdr:to>
    <xdr:sp>
      <xdr:nvSpPr>
        <xdr:cNvPr id="85" name="Line 163"/>
        <xdr:cNvSpPr>
          <a:spLocks/>
        </xdr:cNvSpPr>
      </xdr:nvSpPr>
      <xdr:spPr>
        <a:xfrm>
          <a:off x="99345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190500</xdr:rowOff>
    </xdr:from>
    <xdr:to>
      <xdr:col>10</xdr:col>
      <xdr:colOff>885825</xdr:colOff>
      <xdr:row>16</xdr:row>
      <xdr:rowOff>190500</xdr:rowOff>
    </xdr:to>
    <xdr:sp>
      <xdr:nvSpPr>
        <xdr:cNvPr id="86" name="Line 164"/>
        <xdr:cNvSpPr>
          <a:spLocks/>
        </xdr:cNvSpPr>
      </xdr:nvSpPr>
      <xdr:spPr>
        <a:xfrm>
          <a:off x="111537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190500</xdr:rowOff>
    </xdr:from>
    <xdr:to>
      <xdr:col>8</xdr:col>
      <xdr:colOff>885825</xdr:colOff>
      <xdr:row>16</xdr:row>
      <xdr:rowOff>190500</xdr:rowOff>
    </xdr:to>
    <xdr:sp>
      <xdr:nvSpPr>
        <xdr:cNvPr id="87" name="Line 165"/>
        <xdr:cNvSpPr>
          <a:spLocks/>
        </xdr:cNvSpPr>
      </xdr:nvSpPr>
      <xdr:spPr>
        <a:xfrm>
          <a:off x="99345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190500</xdr:rowOff>
    </xdr:from>
    <xdr:to>
      <xdr:col>10</xdr:col>
      <xdr:colOff>885825</xdr:colOff>
      <xdr:row>16</xdr:row>
      <xdr:rowOff>190500</xdr:rowOff>
    </xdr:to>
    <xdr:sp>
      <xdr:nvSpPr>
        <xdr:cNvPr id="88" name="Line 166"/>
        <xdr:cNvSpPr>
          <a:spLocks/>
        </xdr:cNvSpPr>
      </xdr:nvSpPr>
      <xdr:spPr>
        <a:xfrm>
          <a:off x="111537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190500</xdr:rowOff>
    </xdr:from>
    <xdr:to>
      <xdr:col>8</xdr:col>
      <xdr:colOff>885825</xdr:colOff>
      <xdr:row>16</xdr:row>
      <xdr:rowOff>190500</xdr:rowOff>
    </xdr:to>
    <xdr:sp>
      <xdr:nvSpPr>
        <xdr:cNvPr id="89" name="Line 167"/>
        <xdr:cNvSpPr>
          <a:spLocks/>
        </xdr:cNvSpPr>
      </xdr:nvSpPr>
      <xdr:spPr>
        <a:xfrm>
          <a:off x="99345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190500</xdr:rowOff>
    </xdr:from>
    <xdr:to>
      <xdr:col>10</xdr:col>
      <xdr:colOff>885825</xdr:colOff>
      <xdr:row>16</xdr:row>
      <xdr:rowOff>190500</xdr:rowOff>
    </xdr:to>
    <xdr:sp>
      <xdr:nvSpPr>
        <xdr:cNvPr id="90" name="Line 168"/>
        <xdr:cNvSpPr>
          <a:spLocks/>
        </xdr:cNvSpPr>
      </xdr:nvSpPr>
      <xdr:spPr>
        <a:xfrm>
          <a:off x="11153775" y="335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1"/>
  <sheetViews>
    <sheetView tabSelected="1" zoomScalePageLayoutView="0" workbookViewId="0" topLeftCell="D27">
      <selection activeCell="H130" sqref="H130"/>
    </sheetView>
  </sheetViews>
  <sheetFormatPr defaultColWidth="12.57421875" defaultRowHeight="12.75"/>
  <cols>
    <col min="1" max="1" width="3.421875" style="0" customWidth="1"/>
    <col min="2" max="2" width="85.8515625" style="51" customWidth="1"/>
    <col min="3" max="3" width="9.140625" style="0" customWidth="1"/>
    <col min="4" max="4" width="13.7109375" style="0" customWidth="1"/>
    <col min="5" max="5" width="4.28125" style="0" customWidth="1"/>
    <col min="6" max="6" width="13.28125" style="0" customWidth="1"/>
    <col min="7" max="7" width="4.00390625" style="0" customWidth="1"/>
    <col min="8" max="8" width="14.57421875" style="0" customWidth="1"/>
    <col min="9" max="9" width="13.28125" style="0" customWidth="1"/>
    <col min="10" max="10" width="5.00390625" style="0" customWidth="1"/>
    <col min="11" max="11" width="14.00390625" style="0" customWidth="1"/>
    <col min="12" max="12" width="3.57421875" style="0" customWidth="1"/>
  </cols>
  <sheetData>
    <row r="1" spans="2:11" ht="16.5" customHeight="1">
      <c r="B1" s="1" t="s">
        <v>0</v>
      </c>
      <c r="C1" s="2"/>
      <c r="D1" s="3"/>
      <c r="E1" s="3"/>
      <c r="F1" s="3"/>
      <c r="G1" s="3"/>
      <c r="H1" s="3"/>
      <c r="I1" s="3"/>
      <c r="J1" s="3"/>
      <c r="K1" s="4" t="s">
        <v>1</v>
      </c>
    </row>
    <row r="2" spans="2:11" ht="16.5" customHeight="1">
      <c r="B2" s="1"/>
      <c r="C2" s="2"/>
      <c r="D2" s="3"/>
      <c r="E2" s="3"/>
      <c r="F2" s="3"/>
      <c r="G2" s="3"/>
      <c r="H2" s="3"/>
      <c r="I2" s="3"/>
      <c r="J2" s="3"/>
      <c r="K2" s="4"/>
    </row>
    <row r="3" spans="2:11" ht="16.5" customHeight="1">
      <c r="B3" s="1"/>
      <c r="C3" s="2"/>
      <c r="D3" s="3"/>
      <c r="E3" s="3"/>
      <c r="F3" s="3"/>
      <c r="G3" s="3"/>
      <c r="H3" s="3"/>
      <c r="I3" s="3"/>
      <c r="J3" s="3"/>
      <c r="K3" s="4"/>
    </row>
    <row r="4" spans="2:11" ht="12" customHeight="1">
      <c r="B4" s="5"/>
      <c r="C4" s="3"/>
      <c r="D4" s="3"/>
      <c r="E4" s="3"/>
      <c r="F4" s="3"/>
      <c r="G4" s="3"/>
      <c r="H4" s="3"/>
      <c r="I4" s="3"/>
      <c r="J4" s="3"/>
      <c r="K4" s="3"/>
    </row>
    <row r="5" spans="2:12" ht="20.25">
      <c r="B5" s="6" t="s">
        <v>2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2:12" ht="20.25">
      <c r="B6" s="10" t="s">
        <v>3</v>
      </c>
      <c r="C6" s="7"/>
      <c r="D6" s="8"/>
      <c r="E6" s="8"/>
      <c r="F6" s="8"/>
      <c r="G6" s="8"/>
      <c r="H6" s="8"/>
      <c r="I6" s="8"/>
      <c r="J6" s="8"/>
      <c r="K6" s="8"/>
      <c r="L6" s="9"/>
    </row>
    <row r="7" spans="2:12" ht="15">
      <c r="B7" s="11" t="s">
        <v>89</v>
      </c>
      <c r="C7" s="11"/>
      <c r="D7" s="12"/>
      <c r="E7" s="12"/>
      <c r="F7" s="12"/>
      <c r="G7" s="8"/>
      <c r="H7" s="8"/>
      <c r="I7" s="8"/>
      <c r="J7" s="8"/>
      <c r="K7" s="8"/>
      <c r="L7" s="9"/>
    </row>
    <row r="8" spans="2:12" ht="12" customHeight="1">
      <c r="B8" s="13"/>
      <c r="C8" s="14"/>
      <c r="D8" s="8"/>
      <c r="E8" s="8"/>
      <c r="F8" s="8"/>
      <c r="G8" s="8"/>
      <c r="H8" s="8"/>
      <c r="I8" s="8"/>
      <c r="J8" s="8"/>
      <c r="K8" s="8"/>
      <c r="L8" s="9"/>
    </row>
    <row r="9" spans="2:12" ht="12.75">
      <c r="B9" s="15"/>
      <c r="C9" s="8"/>
      <c r="D9" s="8"/>
      <c r="E9" s="8"/>
      <c r="F9" s="8"/>
      <c r="G9" s="8"/>
      <c r="H9" s="8"/>
      <c r="I9" s="8"/>
      <c r="J9" s="8"/>
      <c r="K9" s="8"/>
      <c r="L9" s="9"/>
    </row>
    <row r="10" spans="2:16" ht="17.25" customHeight="1">
      <c r="B10" s="1" t="s">
        <v>90</v>
      </c>
      <c r="C10" s="2"/>
      <c r="D10" s="16"/>
      <c r="E10" s="3"/>
      <c r="F10" s="17"/>
      <c r="G10" s="18" t="s">
        <v>91</v>
      </c>
      <c r="H10" s="18"/>
      <c r="I10" s="16"/>
      <c r="J10" s="16"/>
      <c r="K10" s="16"/>
      <c r="L10" s="19"/>
      <c r="M10" s="20"/>
      <c r="N10" s="20"/>
      <c r="O10" s="20"/>
      <c r="P10" s="20"/>
    </row>
    <row r="11" spans="2:11" s="24" customFormat="1" ht="14.25" customHeight="1">
      <c r="B11" s="21" t="s">
        <v>4</v>
      </c>
      <c r="C11" s="22"/>
      <c r="D11" s="23" t="s">
        <v>5</v>
      </c>
      <c r="E11" s="23"/>
      <c r="F11" s="23"/>
      <c r="G11" s="23"/>
      <c r="H11" s="23"/>
      <c r="I11" s="23"/>
      <c r="J11" s="23"/>
      <c r="K11" s="23"/>
    </row>
    <row r="12" spans="2:11" s="24" customFormat="1" ht="14.25" customHeight="1">
      <c r="B12" s="21"/>
      <c r="C12" s="22"/>
      <c r="D12" s="23"/>
      <c r="E12" s="23"/>
      <c r="F12" s="23"/>
      <c r="G12" s="23"/>
      <c r="H12" s="23"/>
      <c r="I12" s="23"/>
      <c r="J12" s="23"/>
      <c r="K12" s="23"/>
    </row>
    <row r="13" spans="2:11" s="24" customFormat="1" ht="18" customHeight="1">
      <c r="B13" s="73" t="s">
        <v>103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1" ht="11.25" customHeight="1" thickBot="1">
      <c r="B14" s="5"/>
      <c r="C14" s="3"/>
      <c r="D14" s="3"/>
      <c r="E14" s="3"/>
      <c r="F14" s="3"/>
      <c r="G14" s="3"/>
      <c r="H14" s="3"/>
      <c r="I14" s="3"/>
      <c r="J14" s="3"/>
      <c r="K14" s="25" t="s">
        <v>6</v>
      </c>
    </row>
    <row r="15" spans="2:12" ht="24" customHeight="1" thickTop="1">
      <c r="B15" s="26"/>
      <c r="C15" s="27"/>
      <c r="D15" s="28" t="s">
        <v>7</v>
      </c>
      <c r="E15" s="29"/>
      <c r="F15" s="29"/>
      <c r="G15" s="29"/>
      <c r="H15" s="29"/>
      <c r="I15" s="29"/>
      <c r="J15" s="29"/>
      <c r="K15" s="30"/>
      <c r="L15" s="31"/>
    </row>
    <row r="16" spans="2:12" ht="8.25" customHeight="1">
      <c r="B16" s="56"/>
      <c r="C16" s="33"/>
      <c r="D16" s="33"/>
      <c r="E16" s="33"/>
      <c r="F16" s="33"/>
      <c r="G16" s="33"/>
      <c r="H16" s="33"/>
      <c r="I16" s="33"/>
      <c r="J16" s="33"/>
      <c r="K16" s="34"/>
      <c r="L16" s="31"/>
    </row>
    <row r="17" spans="2:12" ht="15">
      <c r="B17" s="56"/>
      <c r="C17" s="35" t="s">
        <v>8</v>
      </c>
      <c r="D17" s="52">
        <v>40909</v>
      </c>
      <c r="E17" s="36" t="s">
        <v>9</v>
      </c>
      <c r="F17" s="53">
        <v>41274</v>
      </c>
      <c r="G17" s="33"/>
      <c r="H17" s="35" t="s">
        <v>8</v>
      </c>
      <c r="I17" s="52">
        <v>40544</v>
      </c>
      <c r="J17" s="36" t="s">
        <v>9</v>
      </c>
      <c r="K17" s="60">
        <v>40908</v>
      </c>
      <c r="L17" s="31"/>
    </row>
    <row r="18" spans="2:12" s="24" customFormat="1" ht="11.25" customHeight="1">
      <c r="B18" s="57"/>
      <c r="C18" s="37"/>
      <c r="D18" s="38" t="s">
        <v>10</v>
      </c>
      <c r="E18" s="37"/>
      <c r="F18" s="39" t="s">
        <v>10</v>
      </c>
      <c r="G18" s="37"/>
      <c r="H18" s="37"/>
      <c r="I18" s="38" t="s">
        <v>10</v>
      </c>
      <c r="J18" s="37"/>
      <c r="K18" s="40" t="s">
        <v>10</v>
      </c>
      <c r="L18" s="41"/>
    </row>
    <row r="19" spans="2:12" ht="12.75">
      <c r="B19" s="32"/>
      <c r="C19" s="42" t="s">
        <v>11</v>
      </c>
      <c r="D19" s="33"/>
      <c r="E19" s="33"/>
      <c r="F19" s="33"/>
      <c r="G19" s="33"/>
      <c r="H19" s="33"/>
      <c r="I19" s="33"/>
      <c r="J19" s="33"/>
      <c r="K19" s="34"/>
      <c r="L19" s="31"/>
    </row>
    <row r="20" spans="2:12" ht="12.75">
      <c r="B20" s="43" t="s">
        <v>12</v>
      </c>
      <c r="C20" s="44" t="s">
        <v>93</v>
      </c>
      <c r="D20" s="54"/>
      <c r="E20" s="54"/>
      <c r="F20" s="55">
        <f>SUM(D22:D41)</f>
        <v>291664</v>
      </c>
      <c r="G20" s="33"/>
      <c r="H20" s="33"/>
      <c r="I20" s="65"/>
      <c r="J20" s="65"/>
      <c r="K20" s="68">
        <f>SUM(I22:I31)</f>
        <v>199309</v>
      </c>
      <c r="L20" s="31"/>
    </row>
    <row r="21" spans="2:12" ht="12.75">
      <c r="B21" s="43"/>
      <c r="C21" s="45"/>
      <c r="D21" s="54"/>
      <c r="E21" s="54"/>
      <c r="F21" s="55"/>
      <c r="G21" s="33"/>
      <c r="H21" s="33"/>
      <c r="I21" s="65"/>
      <c r="J21" s="65"/>
      <c r="K21" s="68"/>
      <c r="L21" s="31"/>
    </row>
    <row r="22" spans="2:12" ht="12.75">
      <c r="B22" s="46" t="s">
        <v>14</v>
      </c>
      <c r="C22" s="45"/>
      <c r="D22" s="55">
        <v>260361</v>
      </c>
      <c r="E22" s="54"/>
      <c r="F22" s="54"/>
      <c r="G22" s="33"/>
      <c r="H22" s="33"/>
      <c r="I22" s="66">
        <v>163661</v>
      </c>
      <c r="J22" s="65"/>
      <c r="K22" s="69"/>
      <c r="L22" s="31"/>
    </row>
    <row r="23" spans="2:12" ht="12.75">
      <c r="B23" s="46" t="s">
        <v>15</v>
      </c>
      <c r="C23" s="45"/>
      <c r="D23" s="55">
        <v>7273</v>
      </c>
      <c r="E23" s="54"/>
      <c r="F23" s="54"/>
      <c r="G23" s="33"/>
      <c r="H23" s="33"/>
      <c r="I23" s="66">
        <v>6452</v>
      </c>
      <c r="J23" s="65"/>
      <c r="K23" s="69"/>
      <c r="L23" s="31"/>
    </row>
    <row r="24" spans="2:12" ht="12.75">
      <c r="B24" s="46" t="s">
        <v>16</v>
      </c>
      <c r="C24" s="45"/>
      <c r="D24" s="55">
        <v>22229</v>
      </c>
      <c r="E24" s="54"/>
      <c r="F24" s="54"/>
      <c r="G24" s="33"/>
      <c r="H24" s="33"/>
      <c r="I24" s="66">
        <v>26964</v>
      </c>
      <c r="J24" s="65"/>
      <c r="K24" s="69"/>
      <c r="L24" s="31"/>
    </row>
    <row r="25" spans="2:12" ht="12.75" customHeight="1" hidden="1">
      <c r="B25" s="46" t="s">
        <v>17</v>
      </c>
      <c r="C25" s="45"/>
      <c r="D25" s="55" t="s">
        <v>13</v>
      </c>
      <c r="E25" s="54"/>
      <c r="F25" s="54"/>
      <c r="G25" s="33"/>
      <c r="H25" s="33"/>
      <c r="I25" s="66" t="s">
        <v>13</v>
      </c>
      <c r="J25" s="65"/>
      <c r="K25" s="69"/>
      <c r="L25" s="31"/>
    </row>
    <row r="26" spans="2:12" ht="12.75" customHeight="1" hidden="1">
      <c r="B26" s="46" t="s">
        <v>18</v>
      </c>
      <c r="C26" s="45"/>
      <c r="D26" s="55" t="s">
        <v>13</v>
      </c>
      <c r="E26" s="54"/>
      <c r="F26" s="54"/>
      <c r="G26" s="33"/>
      <c r="H26" s="33"/>
      <c r="I26" s="66" t="s">
        <v>13</v>
      </c>
      <c r="J26" s="65"/>
      <c r="K26" s="69"/>
      <c r="L26" s="31"/>
    </row>
    <row r="27" spans="2:12" ht="12.75">
      <c r="B27" s="46" t="s">
        <v>19</v>
      </c>
      <c r="C27" s="45"/>
      <c r="D27" s="55">
        <v>1797</v>
      </c>
      <c r="E27" s="54"/>
      <c r="F27" s="54"/>
      <c r="G27" s="33"/>
      <c r="H27" s="33"/>
      <c r="I27" s="66">
        <v>2206</v>
      </c>
      <c r="J27" s="65"/>
      <c r="K27" s="69"/>
      <c r="L27" s="31"/>
    </row>
    <row r="28" spans="2:12" ht="12.75" customHeight="1" hidden="1">
      <c r="B28" s="43" t="s">
        <v>20</v>
      </c>
      <c r="C28" s="45"/>
      <c r="D28" s="55" t="s">
        <v>13</v>
      </c>
      <c r="E28" s="54"/>
      <c r="F28" s="54"/>
      <c r="G28" s="33"/>
      <c r="H28" s="33"/>
      <c r="I28" s="66" t="s">
        <v>13</v>
      </c>
      <c r="J28" s="65"/>
      <c r="K28" s="69"/>
      <c r="L28" s="31"/>
    </row>
    <row r="29" spans="2:12" ht="12.75" customHeight="1" hidden="1">
      <c r="B29" s="43" t="s">
        <v>21</v>
      </c>
      <c r="C29" s="45"/>
      <c r="D29" s="55" t="s">
        <v>13</v>
      </c>
      <c r="E29" s="54"/>
      <c r="F29" s="54"/>
      <c r="G29" s="33"/>
      <c r="H29" s="33"/>
      <c r="I29" s="66" t="s">
        <v>13</v>
      </c>
      <c r="J29" s="65"/>
      <c r="K29" s="69"/>
      <c r="L29" s="31"/>
    </row>
    <row r="30" spans="2:12" ht="12.75" customHeight="1" hidden="1">
      <c r="B30" s="46" t="s">
        <v>22</v>
      </c>
      <c r="C30" s="45"/>
      <c r="D30" s="55" t="s">
        <v>13</v>
      </c>
      <c r="E30" s="54"/>
      <c r="F30" s="54"/>
      <c r="G30" s="33"/>
      <c r="H30" s="33"/>
      <c r="I30" s="66" t="s">
        <v>13</v>
      </c>
      <c r="J30" s="65"/>
      <c r="K30" s="69"/>
      <c r="L30" s="31"/>
    </row>
    <row r="31" spans="2:12" ht="12.75">
      <c r="B31" s="46" t="s">
        <v>23</v>
      </c>
      <c r="C31" s="45"/>
      <c r="D31" s="55">
        <v>4</v>
      </c>
      <c r="E31" s="54"/>
      <c r="F31" s="54"/>
      <c r="G31" s="33"/>
      <c r="H31" s="33"/>
      <c r="I31" s="66">
        <v>26</v>
      </c>
      <c r="J31" s="65"/>
      <c r="K31" s="69"/>
      <c r="L31" s="31"/>
    </row>
    <row r="32" spans="2:12" ht="12.75" customHeight="1" hidden="1">
      <c r="B32" s="46" t="s">
        <v>24</v>
      </c>
      <c r="C32" s="45"/>
      <c r="D32" s="55" t="s">
        <v>13</v>
      </c>
      <c r="E32" s="54"/>
      <c r="F32" s="54"/>
      <c r="G32" s="33"/>
      <c r="H32" s="33"/>
      <c r="I32" s="66" t="s">
        <v>13</v>
      </c>
      <c r="J32" s="65"/>
      <c r="K32" s="69"/>
      <c r="L32" s="31"/>
    </row>
    <row r="33" spans="2:12" ht="12.75" customHeight="1" hidden="1">
      <c r="B33" s="43" t="s">
        <v>25</v>
      </c>
      <c r="C33" s="45"/>
      <c r="D33" s="55" t="s">
        <v>13</v>
      </c>
      <c r="E33" s="54"/>
      <c r="F33" s="54"/>
      <c r="G33" s="33"/>
      <c r="H33" s="33"/>
      <c r="I33" s="66" t="s">
        <v>13</v>
      </c>
      <c r="J33" s="65"/>
      <c r="K33" s="69"/>
      <c r="L33" s="31"/>
    </row>
    <row r="34" spans="2:12" ht="12.75" customHeight="1" hidden="1">
      <c r="B34" s="43" t="s">
        <v>26</v>
      </c>
      <c r="C34" s="47"/>
      <c r="D34" s="55" t="s">
        <v>13</v>
      </c>
      <c r="E34" s="54"/>
      <c r="F34" s="54"/>
      <c r="G34" s="33"/>
      <c r="H34" s="33"/>
      <c r="I34" s="66" t="s">
        <v>13</v>
      </c>
      <c r="J34" s="65"/>
      <c r="K34" s="69"/>
      <c r="L34" s="31"/>
    </row>
    <row r="35" spans="2:12" ht="12.75" customHeight="1" hidden="1">
      <c r="B35" s="46" t="s">
        <v>27</v>
      </c>
      <c r="C35" s="45"/>
      <c r="D35" s="55" t="s">
        <v>13</v>
      </c>
      <c r="E35" s="54"/>
      <c r="F35" s="54"/>
      <c r="G35" s="33"/>
      <c r="H35" s="33"/>
      <c r="I35" s="66" t="s">
        <v>13</v>
      </c>
      <c r="J35" s="65"/>
      <c r="K35" s="69"/>
      <c r="L35" s="31"/>
    </row>
    <row r="36" spans="2:12" ht="12.75" customHeight="1" hidden="1">
      <c r="B36" s="43" t="s">
        <v>28</v>
      </c>
      <c r="C36" s="45"/>
      <c r="D36" s="55" t="s">
        <v>13</v>
      </c>
      <c r="E36" s="54"/>
      <c r="F36" s="54"/>
      <c r="G36" s="33"/>
      <c r="H36" s="33"/>
      <c r="I36" s="66" t="s">
        <v>13</v>
      </c>
      <c r="J36" s="65"/>
      <c r="K36" s="69"/>
      <c r="L36" s="31"/>
    </row>
    <row r="37" spans="2:12" ht="12.75" customHeight="1" hidden="1">
      <c r="B37" s="43" t="s">
        <v>29</v>
      </c>
      <c r="C37" s="45"/>
      <c r="D37" s="55" t="s">
        <v>13</v>
      </c>
      <c r="E37" s="54"/>
      <c r="F37" s="54"/>
      <c r="G37" s="33"/>
      <c r="H37" s="33"/>
      <c r="I37" s="66" t="s">
        <v>13</v>
      </c>
      <c r="J37" s="65"/>
      <c r="K37" s="69"/>
      <c r="L37" s="31"/>
    </row>
    <row r="38" spans="2:12" ht="12.75" customHeight="1" hidden="1">
      <c r="B38" s="43" t="s">
        <v>30</v>
      </c>
      <c r="C38" s="45"/>
      <c r="D38" s="55" t="s">
        <v>13</v>
      </c>
      <c r="E38" s="54"/>
      <c r="F38" s="54"/>
      <c r="G38" s="33"/>
      <c r="H38" s="33"/>
      <c r="I38" s="66" t="s">
        <v>13</v>
      </c>
      <c r="J38" s="65"/>
      <c r="K38" s="69"/>
      <c r="L38" s="31"/>
    </row>
    <row r="39" spans="2:12" ht="12.75" customHeight="1" hidden="1">
      <c r="B39" s="46" t="s">
        <v>31</v>
      </c>
      <c r="C39" s="45"/>
      <c r="D39" s="55" t="s">
        <v>13</v>
      </c>
      <c r="E39" s="54"/>
      <c r="F39" s="54"/>
      <c r="G39" s="33"/>
      <c r="H39" s="33"/>
      <c r="I39" s="66" t="s">
        <v>13</v>
      </c>
      <c r="J39" s="65"/>
      <c r="K39" s="69"/>
      <c r="L39" s="31"/>
    </row>
    <row r="40" spans="2:12" ht="12.75" customHeight="1" hidden="1">
      <c r="B40" s="46" t="s">
        <v>32</v>
      </c>
      <c r="C40" s="47"/>
      <c r="D40" s="55" t="s">
        <v>13</v>
      </c>
      <c r="E40" s="54"/>
      <c r="F40" s="54"/>
      <c r="G40" s="33"/>
      <c r="H40" s="33"/>
      <c r="I40" s="66" t="s">
        <v>13</v>
      </c>
      <c r="J40" s="65"/>
      <c r="K40" s="69"/>
      <c r="L40" s="31"/>
    </row>
    <row r="41" spans="2:12" ht="12.75" customHeight="1" hidden="1">
      <c r="B41" s="43" t="s">
        <v>33</v>
      </c>
      <c r="C41" s="48"/>
      <c r="D41" s="55" t="s">
        <v>13</v>
      </c>
      <c r="E41" s="54"/>
      <c r="F41" s="54"/>
      <c r="G41" s="33"/>
      <c r="H41" s="33"/>
      <c r="I41" s="66" t="s">
        <v>13</v>
      </c>
      <c r="J41" s="65"/>
      <c r="K41" s="69"/>
      <c r="L41" s="31"/>
    </row>
    <row r="42" spans="2:12" ht="12.75">
      <c r="B42" s="46"/>
      <c r="C42" s="48"/>
      <c r="D42" s="55"/>
      <c r="E42" s="54"/>
      <c r="F42" s="54"/>
      <c r="G42" s="33"/>
      <c r="H42" s="33"/>
      <c r="I42" s="66"/>
      <c r="J42" s="65"/>
      <c r="K42" s="69"/>
      <c r="L42" s="31"/>
    </row>
    <row r="43" spans="2:12" ht="12.75">
      <c r="B43" s="43" t="s">
        <v>34</v>
      </c>
      <c r="C43" s="44" t="s">
        <v>92</v>
      </c>
      <c r="D43" s="54"/>
      <c r="E43" s="54"/>
      <c r="F43" s="55">
        <f>SUM(D45:D62)</f>
        <v>145322</v>
      </c>
      <c r="G43" s="33"/>
      <c r="H43" s="33"/>
      <c r="I43" s="65"/>
      <c r="J43" s="65"/>
      <c r="K43" s="68">
        <f>SUM(I45:I54)</f>
        <v>68915</v>
      </c>
      <c r="L43" s="31"/>
    </row>
    <row r="44" spans="2:12" ht="12.75">
      <c r="B44" s="46"/>
      <c r="C44" s="45"/>
      <c r="D44" s="54"/>
      <c r="E44" s="54"/>
      <c r="F44" s="55"/>
      <c r="G44" s="33"/>
      <c r="H44" s="33"/>
      <c r="I44" s="65"/>
      <c r="J44" s="65"/>
      <c r="K44" s="68"/>
      <c r="L44" s="31"/>
    </row>
    <row r="45" spans="2:12" ht="12.75">
      <c r="B45" s="46" t="s">
        <v>35</v>
      </c>
      <c r="C45" s="45"/>
      <c r="D45" s="55">
        <v>142399</v>
      </c>
      <c r="E45" s="54"/>
      <c r="F45" s="54"/>
      <c r="G45" s="33"/>
      <c r="H45" s="33"/>
      <c r="I45" s="66">
        <v>66231</v>
      </c>
      <c r="J45" s="65"/>
      <c r="K45" s="69"/>
      <c r="L45" s="31"/>
    </row>
    <row r="46" spans="2:12" ht="12.75" customHeight="1" hidden="1">
      <c r="B46" s="43" t="s">
        <v>36</v>
      </c>
      <c r="C46" s="45"/>
      <c r="D46" s="55" t="s">
        <v>13</v>
      </c>
      <c r="E46" s="54"/>
      <c r="F46" s="54"/>
      <c r="G46" s="33"/>
      <c r="H46" s="33"/>
      <c r="I46" s="66" t="s">
        <v>13</v>
      </c>
      <c r="J46" s="65"/>
      <c r="K46" s="69"/>
      <c r="L46" s="31"/>
    </row>
    <row r="47" spans="2:12" ht="12.75" customHeight="1" hidden="1">
      <c r="B47" s="46" t="s">
        <v>37</v>
      </c>
      <c r="C47" s="45"/>
      <c r="D47" s="55" t="s">
        <v>13</v>
      </c>
      <c r="E47" s="54"/>
      <c r="F47" s="54"/>
      <c r="G47" s="33"/>
      <c r="H47" s="33"/>
      <c r="I47" s="66" t="s">
        <v>13</v>
      </c>
      <c r="J47" s="65"/>
      <c r="K47" s="69"/>
      <c r="L47" s="31"/>
    </row>
    <row r="48" spans="2:12" ht="12.75" customHeight="1" hidden="1">
      <c r="B48" s="46" t="s">
        <v>38</v>
      </c>
      <c r="C48" s="45"/>
      <c r="D48" s="55" t="s">
        <v>13</v>
      </c>
      <c r="E48" s="54"/>
      <c r="F48" s="54"/>
      <c r="G48" s="33"/>
      <c r="H48" s="33"/>
      <c r="I48" s="66" t="s">
        <v>13</v>
      </c>
      <c r="J48" s="65"/>
      <c r="K48" s="69"/>
      <c r="L48" s="31"/>
    </row>
    <row r="49" spans="2:12" ht="12.75" customHeight="1" hidden="1">
      <c r="B49" s="46" t="s">
        <v>39</v>
      </c>
      <c r="C49" s="45"/>
      <c r="D49" s="55" t="s">
        <v>13</v>
      </c>
      <c r="E49" s="54"/>
      <c r="F49" s="54"/>
      <c r="G49" s="33"/>
      <c r="H49" s="33"/>
      <c r="I49" s="66" t="s">
        <v>13</v>
      </c>
      <c r="J49" s="65"/>
      <c r="K49" s="69"/>
      <c r="L49" s="31"/>
    </row>
    <row r="50" spans="2:12" ht="12.75" customHeight="1" hidden="1">
      <c r="B50" s="46" t="s">
        <v>40</v>
      </c>
      <c r="C50" s="45"/>
      <c r="D50" s="55" t="s">
        <v>13</v>
      </c>
      <c r="E50" s="54"/>
      <c r="F50" s="54"/>
      <c r="G50" s="33"/>
      <c r="H50" s="33"/>
      <c r="I50" s="66" t="s">
        <v>13</v>
      </c>
      <c r="J50" s="65"/>
      <c r="K50" s="69"/>
      <c r="L50" s="31"/>
    </row>
    <row r="51" spans="2:12" ht="12.75" customHeight="1" hidden="1">
      <c r="B51" s="43" t="s">
        <v>41</v>
      </c>
      <c r="C51" s="45"/>
      <c r="D51" s="55" t="s">
        <v>13</v>
      </c>
      <c r="E51" s="54"/>
      <c r="F51" s="54"/>
      <c r="G51" s="33"/>
      <c r="H51" s="33"/>
      <c r="I51" s="66" t="s">
        <v>13</v>
      </c>
      <c r="J51" s="65"/>
      <c r="K51" s="69"/>
      <c r="L51" s="31"/>
    </row>
    <row r="52" spans="2:12" ht="12.75" customHeight="1" hidden="1">
      <c r="B52" s="46" t="s">
        <v>42</v>
      </c>
      <c r="C52" s="45"/>
      <c r="D52" s="55" t="s">
        <v>13</v>
      </c>
      <c r="E52" s="54"/>
      <c r="F52" s="54"/>
      <c r="G52" s="33"/>
      <c r="H52" s="33"/>
      <c r="I52" s="66" t="s">
        <v>13</v>
      </c>
      <c r="J52" s="65"/>
      <c r="K52" s="69"/>
      <c r="L52" s="31"/>
    </row>
    <row r="53" spans="2:12" ht="12.75" customHeight="1" hidden="1">
      <c r="B53" s="46" t="s">
        <v>23</v>
      </c>
      <c r="C53" s="45"/>
      <c r="D53" s="55" t="s">
        <v>13</v>
      </c>
      <c r="E53" s="54"/>
      <c r="F53" s="54"/>
      <c r="G53" s="33"/>
      <c r="H53" s="33"/>
      <c r="I53" s="66" t="s">
        <v>13</v>
      </c>
      <c r="J53" s="65"/>
      <c r="K53" s="69"/>
      <c r="L53" s="31"/>
    </row>
    <row r="54" spans="2:12" ht="12.75">
      <c r="B54" s="46" t="s">
        <v>43</v>
      </c>
      <c r="C54" s="45"/>
      <c r="D54" s="55">
        <v>2923</v>
      </c>
      <c r="E54" s="54"/>
      <c r="F54" s="54"/>
      <c r="G54" s="33"/>
      <c r="H54" s="33"/>
      <c r="I54" s="66">
        <v>2684</v>
      </c>
      <c r="J54" s="65"/>
      <c r="K54" s="69"/>
      <c r="L54" s="31"/>
    </row>
    <row r="55" spans="2:12" ht="12.75" customHeight="1" hidden="1">
      <c r="B55" s="43" t="s">
        <v>44</v>
      </c>
      <c r="C55" s="45"/>
      <c r="D55" s="55" t="s">
        <v>13</v>
      </c>
      <c r="E55" s="54"/>
      <c r="F55" s="54"/>
      <c r="G55" s="33"/>
      <c r="H55" s="33"/>
      <c r="I55" s="66" t="s">
        <v>13</v>
      </c>
      <c r="J55" s="65"/>
      <c r="K55" s="69"/>
      <c r="L55" s="31"/>
    </row>
    <row r="56" spans="2:12" ht="12.75" customHeight="1" hidden="1">
      <c r="B56" s="43" t="s">
        <v>45</v>
      </c>
      <c r="C56" s="45"/>
      <c r="D56" s="55" t="s">
        <v>13</v>
      </c>
      <c r="E56" s="54"/>
      <c r="F56" s="54"/>
      <c r="G56" s="33"/>
      <c r="H56" s="33"/>
      <c r="I56" s="66" t="s">
        <v>13</v>
      </c>
      <c r="J56" s="65"/>
      <c r="K56" s="69"/>
      <c r="L56" s="31"/>
    </row>
    <row r="57" spans="2:12" ht="12.75" customHeight="1" hidden="1">
      <c r="B57" s="46" t="s">
        <v>27</v>
      </c>
      <c r="C57" s="45"/>
      <c r="D57" s="55" t="s">
        <v>13</v>
      </c>
      <c r="E57" s="54"/>
      <c r="F57" s="54"/>
      <c r="G57" s="33"/>
      <c r="H57" s="33"/>
      <c r="I57" s="66" t="s">
        <v>13</v>
      </c>
      <c r="J57" s="65"/>
      <c r="K57" s="69"/>
      <c r="L57" s="31"/>
    </row>
    <row r="58" spans="2:12" ht="12.75" customHeight="1" hidden="1">
      <c r="B58" s="43" t="s">
        <v>46</v>
      </c>
      <c r="C58" s="45"/>
      <c r="D58" s="55" t="s">
        <v>13</v>
      </c>
      <c r="E58" s="54"/>
      <c r="F58" s="54"/>
      <c r="G58" s="33"/>
      <c r="H58" s="33"/>
      <c r="I58" s="66" t="s">
        <v>13</v>
      </c>
      <c r="J58" s="65"/>
      <c r="K58" s="69"/>
      <c r="L58" s="31"/>
    </row>
    <row r="59" spans="2:12" ht="12.75" customHeight="1" hidden="1">
      <c r="B59" s="43" t="s">
        <v>47</v>
      </c>
      <c r="C59" s="45"/>
      <c r="D59" s="55" t="s">
        <v>13</v>
      </c>
      <c r="E59" s="54"/>
      <c r="F59" s="54"/>
      <c r="G59" s="33"/>
      <c r="H59" s="33"/>
      <c r="I59" s="66" t="s">
        <v>13</v>
      </c>
      <c r="J59" s="65"/>
      <c r="K59" s="69"/>
      <c r="L59" s="31"/>
    </row>
    <row r="60" spans="2:12" ht="12.75" customHeight="1" hidden="1">
      <c r="B60" s="43" t="s">
        <v>48</v>
      </c>
      <c r="C60" s="45"/>
      <c r="D60" s="55" t="s">
        <v>13</v>
      </c>
      <c r="E60" s="54"/>
      <c r="F60" s="54"/>
      <c r="G60" s="33"/>
      <c r="H60" s="33"/>
      <c r="I60" s="66" t="s">
        <v>13</v>
      </c>
      <c r="J60" s="65"/>
      <c r="K60" s="69"/>
      <c r="L60" s="31"/>
    </row>
    <row r="61" spans="2:12" ht="12.75" customHeight="1" hidden="1">
      <c r="B61" s="46" t="s">
        <v>88</v>
      </c>
      <c r="C61" s="45"/>
      <c r="D61" s="55" t="s">
        <v>13</v>
      </c>
      <c r="E61" s="54"/>
      <c r="F61" s="54"/>
      <c r="G61" s="33"/>
      <c r="H61" s="33"/>
      <c r="I61" s="66" t="s">
        <v>13</v>
      </c>
      <c r="J61" s="65"/>
      <c r="K61" s="69"/>
      <c r="L61" s="31"/>
    </row>
    <row r="62" spans="2:12" ht="12.75" customHeight="1" hidden="1">
      <c r="B62" s="46" t="s">
        <v>49</v>
      </c>
      <c r="C62" s="45"/>
      <c r="D62" s="55" t="s">
        <v>13</v>
      </c>
      <c r="E62" s="54"/>
      <c r="F62" s="54"/>
      <c r="G62" s="33"/>
      <c r="H62" s="33"/>
      <c r="I62" s="66" t="s">
        <v>13</v>
      </c>
      <c r="J62" s="65"/>
      <c r="K62" s="69"/>
      <c r="L62" s="31"/>
    </row>
    <row r="63" spans="2:12" ht="12.75">
      <c r="B63" s="46"/>
      <c r="C63" s="45"/>
      <c r="D63" s="55"/>
      <c r="E63" s="54"/>
      <c r="F63" s="54"/>
      <c r="G63" s="33"/>
      <c r="H63" s="33"/>
      <c r="I63" s="66"/>
      <c r="J63" s="65"/>
      <c r="K63" s="69"/>
      <c r="L63" s="31"/>
    </row>
    <row r="64" spans="2:12" ht="12.75">
      <c r="B64" s="43" t="s">
        <v>50</v>
      </c>
      <c r="C64" s="45"/>
      <c r="D64" s="54"/>
      <c r="E64" s="54"/>
      <c r="F64" s="55">
        <f>+F20-F43</f>
        <v>146342</v>
      </c>
      <c r="G64" s="33"/>
      <c r="H64" s="33"/>
      <c r="I64" s="65"/>
      <c r="J64" s="65"/>
      <c r="K64" s="68">
        <f>+K20-K43</f>
        <v>130394</v>
      </c>
      <c r="L64" s="31"/>
    </row>
    <row r="65" spans="2:12" ht="12.75">
      <c r="B65" s="32"/>
      <c r="C65" s="33"/>
      <c r="D65" s="54"/>
      <c r="E65" s="54"/>
      <c r="F65" s="54"/>
      <c r="G65" s="33"/>
      <c r="H65" s="33"/>
      <c r="I65" s="65"/>
      <c r="J65" s="65"/>
      <c r="K65" s="69"/>
      <c r="L65" s="31"/>
    </row>
    <row r="66" spans="2:12" ht="12.75">
      <c r="B66" s="43" t="s">
        <v>51</v>
      </c>
      <c r="C66" s="45"/>
      <c r="D66" s="54"/>
      <c r="E66" s="54"/>
      <c r="F66" s="58">
        <f>+F68-F73</f>
        <v>-47608</v>
      </c>
      <c r="G66" s="33"/>
      <c r="H66" s="33"/>
      <c r="I66" s="65"/>
      <c r="J66" s="65"/>
      <c r="K66" s="70">
        <f>+K68-K73</f>
        <v>-43467</v>
      </c>
      <c r="L66" s="31"/>
    </row>
    <row r="67" spans="2:12" ht="12.75">
      <c r="B67" s="32"/>
      <c r="C67" s="33"/>
      <c r="D67" s="54"/>
      <c r="E67" s="54"/>
      <c r="F67" s="54"/>
      <c r="G67" s="33"/>
      <c r="H67" s="33"/>
      <c r="I67" s="65"/>
      <c r="J67" s="65"/>
      <c r="K67" s="69"/>
      <c r="L67" s="31"/>
    </row>
    <row r="68" spans="2:12" ht="12.75">
      <c r="B68" s="43" t="s">
        <v>52</v>
      </c>
      <c r="C68" s="44" t="s">
        <v>94</v>
      </c>
      <c r="D68" s="54"/>
      <c r="E68" s="54"/>
      <c r="F68" s="55">
        <f>SUM(D69:D71)</f>
        <v>28932</v>
      </c>
      <c r="G68" s="33"/>
      <c r="H68" s="33"/>
      <c r="I68" s="65"/>
      <c r="J68" s="65"/>
      <c r="K68" s="71">
        <f>SUM(I69:I71)</f>
        <v>24611</v>
      </c>
      <c r="L68" s="31"/>
    </row>
    <row r="69" spans="2:12" ht="12.75" customHeight="1" hidden="1">
      <c r="B69" s="46" t="s">
        <v>53</v>
      </c>
      <c r="C69" s="45"/>
      <c r="D69" s="55" t="s">
        <v>13</v>
      </c>
      <c r="E69" s="54"/>
      <c r="F69" s="54"/>
      <c r="G69" s="33"/>
      <c r="H69" s="33"/>
      <c r="I69" s="66" t="s">
        <v>13</v>
      </c>
      <c r="J69" s="65"/>
      <c r="K69" s="69"/>
      <c r="L69" s="31"/>
    </row>
    <row r="70" spans="2:12" ht="12.75">
      <c r="B70" s="46" t="s">
        <v>54</v>
      </c>
      <c r="C70" s="45"/>
      <c r="D70" s="55">
        <v>419</v>
      </c>
      <c r="E70" s="54"/>
      <c r="F70" s="54"/>
      <c r="G70" s="33"/>
      <c r="H70" s="33"/>
      <c r="I70" s="66">
        <v>911</v>
      </c>
      <c r="J70" s="65"/>
      <c r="K70" s="69"/>
      <c r="L70" s="31"/>
    </row>
    <row r="71" spans="2:12" ht="12.75">
      <c r="B71" s="46" t="s">
        <v>55</v>
      </c>
      <c r="C71" s="45"/>
      <c r="D71" s="55">
        <v>28513</v>
      </c>
      <c r="E71" s="54"/>
      <c r="F71" s="54"/>
      <c r="G71" s="33"/>
      <c r="H71" s="33"/>
      <c r="I71" s="66">
        <v>23700</v>
      </c>
      <c r="J71" s="65"/>
      <c r="K71" s="69"/>
      <c r="L71" s="31"/>
    </row>
    <row r="72" spans="2:12" ht="12.75">
      <c r="B72" s="32"/>
      <c r="C72" s="33"/>
      <c r="D72" s="54"/>
      <c r="E72" s="54"/>
      <c r="F72" s="54"/>
      <c r="G72" s="33"/>
      <c r="H72" s="33"/>
      <c r="I72" s="65"/>
      <c r="J72" s="65"/>
      <c r="K72" s="69"/>
      <c r="L72" s="31"/>
    </row>
    <row r="73" spans="2:12" ht="12.75">
      <c r="B73" s="43" t="s">
        <v>56</v>
      </c>
      <c r="C73" s="44" t="s">
        <v>96</v>
      </c>
      <c r="D73" s="54"/>
      <c r="E73" s="54"/>
      <c r="F73" s="55">
        <f>SUM(D74:D75)</f>
        <v>76540</v>
      </c>
      <c r="G73" s="33"/>
      <c r="H73" s="33"/>
      <c r="I73" s="65"/>
      <c r="J73" s="65"/>
      <c r="K73" s="71">
        <f>SUM(I74:I75)</f>
        <v>68078</v>
      </c>
      <c r="L73" s="31"/>
    </row>
    <row r="74" spans="2:12" ht="12.75">
      <c r="B74" s="46" t="s">
        <v>57</v>
      </c>
      <c r="C74" s="45"/>
      <c r="D74" s="55">
        <v>15751</v>
      </c>
      <c r="E74" s="54"/>
      <c r="F74" s="54"/>
      <c r="G74" s="33"/>
      <c r="H74" s="33"/>
      <c r="I74" s="66">
        <v>13492</v>
      </c>
      <c r="J74" s="65"/>
      <c r="K74" s="69"/>
      <c r="L74" s="31"/>
    </row>
    <row r="75" spans="2:12" ht="12.75">
      <c r="B75" s="46" t="s">
        <v>55</v>
      </c>
      <c r="C75" s="45"/>
      <c r="D75" s="55">
        <v>60789</v>
      </c>
      <c r="E75" s="54"/>
      <c r="F75" s="54"/>
      <c r="G75" s="33"/>
      <c r="H75" s="33"/>
      <c r="I75" s="66">
        <v>54586</v>
      </c>
      <c r="J75" s="65"/>
      <c r="K75" s="69"/>
      <c r="L75" s="31"/>
    </row>
    <row r="76" spans="2:12" ht="12.75">
      <c r="B76" s="32"/>
      <c r="C76" s="33"/>
      <c r="D76" s="54"/>
      <c r="E76" s="54"/>
      <c r="F76" s="54"/>
      <c r="G76" s="33"/>
      <c r="H76" s="33"/>
      <c r="I76" s="65"/>
      <c r="J76" s="65"/>
      <c r="K76" s="69"/>
      <c r="L76" s="31"/>
    </row>
    <row r="77" spans="2:12" ht="12.75">
      <c r="B77" s="43" t="s">
        <v>58</v>
      </c>
      <c r="C77" s="45"/>
      <c r="D77" s="54"/>
      <c r="E77" s="54"/>
      <c r="F77" s="55">
        <f>+F64+F66</f>
        <v>98734</v>
      </c>
      <c r="G77" s="33"/>
      <c r="H77" s="33"/>
      <c r="I77" s="65"/>
      <c r="J77" s="65"/>
      <c r="K77" s="71">
        <f>+K64+K66</f>
        <v>86927</v>
      </c>
      <c r="L77" s="31"/>
    </row>
    <row r="78" spans="2:12" ht="12.75">
      <c r="B78" s="46"/>
      <c r="C78" s="45"/>
      <c r="D78" s="54"/>
      <c r="E78" s="54"/>
      <c r="F78" s="55"/>
      <c r="G78" s="33"/>
      <c r="H78" s="33"/>
      <c r="I78" s="65"/>
      <c r="J78" s="65"/>
      <c r="K78" s="68"/>
      <c r="L78" s="31"/>
    </row>
    <row r="79" spans="2:12" ht="12.75">
      <c r="B79" s="43" t="s">
        <v>59</v>
      </c>
      <c r="C79" s="44"/>
      <c r="D79" s="54"/>
      <c r="E79" s="54"/>
      <c r="F79" s="55">
        <f>SUM(D80:D88)</f>
        <v>3119</v>
      </c>
      <c r="G79" s="33"/>
      <c r="H79" s="33"/>
      <c r="I79" s="65"/>
      <c r="J79" s="65"/>
      <c r="K79" s="71">
        <f>SUM(I80:I88)</f>
        <v>11047</v>
      </c>
      <c r="L79" s="31"/>
    </row>
    <row r="80" spans="2:12" ht="12.75" customHeight="1" hidden="1">
      <c r="B80" s="46" t="s">
        <v>60</v>
      </c>
      <c r="C80" s="45"/>
      <c r="D80" s="55">
        <v>0</v>
      </c>
      <c r="E80" s="54"/>
      <c r="F80" s="54"/>
      <c r="G80" s="33"/>
      <c r="H80" s="33"/>
      <c r="I80" s="66">
        <v>0</v>
      </c>
      <c r="J80" s="65"/>
      <c r="K80" s="69"/>
      <c r="L80" s="31"/>
    </row>
    <row r="81" spans="2:12" ht="12.75">
      <c r="B81" s="46" t="s">
        <v>61</v>
      </c>
      <c r="C81" s="45"/>
      <c r="D81" s="55">
        <v>2651</v>
      </c>
      <c r="E81" s="54"/>
      <c r="F81" s="54"/>
      <c r="G81" s="33"/>
      <c r="H81" s="33"/>
      <c r="I81" s="66">
        <v>10177</v>
      </c>
      <c r="J81" s="65"/>
      <c r="K81" s="69"/>
      <c r="L81" s="31"/>
    </row>
    <row r="82" spans="2:12" ht="12.75">
      <c r="B82" s="46" t="s">
        <v>62</v>
      </c>
      <c r="C82" s="48"/>
      <c r="D82" s="55">
        <v>3</v>
      </c>
      <c r="E82" s="54"/>
      <c r="F82" s="54"/>
      <c r="G82" s="33"/>
      <c r="H82" s="33"/>
      <c r="I82" s="66">
        <v>7</v>
      </c>
      <c r="J82" s="65"/>
      <c r="K82" s="69"/>
      <c r="L82" s="31"/>
    </row>
    <row r="83" spans="2:12" ht="12.75" customHeight="1" hidden="1">
      <c r="B83" s="43" t="s">
        <v>63</v>
      </c>
      <c r="C83" s="48"/>
      <c r="D83" s="55" t="s">
        <v>13</v>
      </c>
      <c r="E83" s="54"/>
      <c r="F83" s="54"/>
      <c r="G83" s="33"/>
      <c r="H83" s="33"/>
      <c r="I83" s="66" t="s">
        <v>13</v>
      </c>
      <c r="J83" s="65"/>
      <c r="K83" s="69"/>
      <c r="L83" s="31"/>
    </row>
    <row r="84" spans="2:12" ht="12.75" customHeight="1" hidden="1">
      <c r="B84" s="46" t="s">
        <v>64</v>
      </c>
      <c r="C84" s="48"/>
      <c r="D84" s="55" t="s">
        <v>13</v>
      </c>
      <c r="E84" s="54"/>
      <c r="F84" s="54"/>
      <c r="G84" s="33"/>
      <c r="H84" s="33"/>
      <c r="I84" s="66" t="s">
        <v>13</v>
      </c>
      <c r="J84" s="65"/>
      <c r="K84" s="69"/>
      <c r="L84" s="31"/>
    </row>
    <row r="85" spans="2:12" ht="12.75" customHeight="1" hidden="1">
      <c r="B85" s="46" t="s">
        <v>65</v>
      </c>
      <c r="C85" s="48"/>
      <c r="D85" s="55" t="s">
        <v>13</v>
      </c>
      <c r="E85" s="54"/>
      <c r="F85" s="54"/>
      <c r="G85" s="33"/>
      <c r="H85" s="33"/>
      <c r="I85" s="66" t="s">
        <v>13</v>
      </c>
      <c r="J85" s="65"/>
      <c r="K85" s="69"/>
      <c r="L85" s="31"/>
    </row>
    <row r="86" spans="2:12" ht="12.75" customHeight="1" hidden="1">
      <c r="B86" s="46" t="s">
        <v>66</v>
      </c>
      <c r="C86" s="48"/>
      <c r="D86" s="55" t="s">
        <v>13</v>
      </c>
      <c r="E86" s="54"/>
      <c r="F86" s="54"/>
      <c r="G86" s="33"/>
      <c r="H86" s="33"/>
      <c r="I86" s="66" t="s">
        <v>13</v>
      </c>
      <c r="J86" s="65"/>
      <c r="K86" s="69"/>
      <c r="L86" s="31"/>
    </row>
    <row r="87" spans="2:12" ht="12.75" customHeight="1" hidden="1">
      <c r="B87" s="43" t="s">
        <v>67</v>
      </c>
      <c r="C87" s="33"/>
      <c r="D87" s="55" t="s">
        <v>13</v>
      </c>
      <c r="E87" s="54"/>
      <c r="F87" s="54"/>
      <c r="G87" s="33"/>
      <c r="H87" s="33"/>
      <c r="I87" s="66" t="s">
        <v>13</v>
      </c>
      <c r="J87" s="65"/>
      <c r="K87" s="69"/>
      <c r="L87" s="31"/>
    </row>
    <row r="88" spans="2:12" ht="12.75">
      <c r="B88" s="46" t="s">
        <v>68</v>
      </c>
      <c r="C88" s="45"/>
      <c r="D88" s="55">
        <v>465</v>
      </c>
      <c r="E88" s="54"/>
      <c r="F88" s="54"/>
      <c r="G88" s="33"/>
      <c r="H88" s="33"/>
      <c r="I88" s="66">
        <v>863</v>
      </c>
      <c r="J88" s="65"/>
      <c r="K88" s="69"/>
      <c r="L88" s="31"/>
    </row>
    <row r="89" spans="2:12" ht="12.75">
      <c r="B89" s="46"/>
      <c r="C89" s="33"/>
      <c r="D89" s="54"/>
      <c r="E89" s="54"/>
      <c r="F89" s="54"/>
      <c r="G89" s="33"/>
      <c r="H89" s="33"/>
      <c r="I89" s="65"/>
      <c r="J89" s="65"/>
      <c r="K89" s="69"/>
      <c r="L89" s="31"/>
    </row>
    <row r="90" spans="2:12" ht="12.75">
      <c r="B90" s="43" t="s">
        <v>69</v>
      </c>
      <c r="C90" s="45"/>
      <c r="D90" s="54"/>
      <c r="E90" s="54"/>
      <c r="F90" s="55">
        <v>360</v>
      </c>
      <c r="G90" s="33"/>
      <c r="H90" s="33"/>
      <c r="I90" s="65"/>
      <c r="J90" s="65"/>
      <c r="K90" s="68">
        <v>391</v>
      </c>
      <c r="L90" s="31"/>
    </row>
    <row r="91" spans="2:12" ht="12.75">
      <c r="B91" s="43" t="s">
        <v>70</v>
      </c>
      <c r="C91" s="45"/>
      <c r="D91" s="54"/>
      <c r="E91" s="54"/>
      <c r="F91" s="54"/>
      <c r="G91" s="33"/>
      <c r="H91" s="33"/>
      <c r="I91" s="65"/>
      <c r="J91" s="65"/>
      <c r="K91" s="69"/>
      <c r="L91" s="31"/>
    </row>
    <row r="92" spans="2:12" ht="12.75">
      <c r="B92" s="43" t="s">
        <v>71</v>
      </c>
      <c r="C92" s="45"/>
      <c r="D92" s="54"/>
      <c r="E92" s="54"/>
      <c r="F92" s="55">
        <v>1437</v>
      </c>
      <c r="G92" s="33"/>
      <c r="H92" s="33"/>
      <c r="I92" s="65"/>
      <c r="J92" s="65"/>
      <c r="K92" s="68">
        <v>1230</v>
      </c>
      <c r="L92" s="31"/>
    </row>
    <row r="93" spans="2:12" ht="12.75">
      <c r="B93" s="49"/>
      <c r="C93" s="33"/>
      <c r="D93" s="54"/>
      <c r="E93" s="54"/>
      <c r="F93" s="54"/>
      <c r="G93" s="33"/>
      <c r="H93" s="33"/>
      <c r="I93" s="65"/>
      <c r="J93" s="65"/>
      <c r="K93" s="69"/>
      <c r="L93" s="31"/>
    </row>
    <row r="94" spans="2:12" ht="12.75">
      <c r="B94" s="43" t="s">
        <v>72</v>
      </c>
      <c r="C94" s="45"/>
      <c r="D94" s="54"/>
      <c r="E94" s="54"/>
      <c r="F94" s="55">
        <f>+F77-F79-F90-F92</f>
        <v>93818</v>
      </c>
      <c r="G94" s="33"/>
      <c r="H94" s="33"/>
      <c r="I94" s="65"/>
      <c r="J94" s="65"/>
      <c r="K94" s="71">
        <f>+K77-K79-K90-K92</f>
        <v>74259</v>
      </c>
      <c r="L94" s="31"/>
    </row>
    <row r="95" spans="2:12" ht="12.75">
      <c r="B95" s="49"/>
      <c r="C95" s="33"/>
      <c r="D95" s="54"/>
      <c r="E95" s="54"/>
      <c r="F95" s="54"/>
      <c r="G95" s="33"/>
      <c r="H95" s="33"/>
      <c r="I95" s="65"/>
      <c r="J95" s="65"/>
      <c r="K95" s="69"/>
      <c r="L95" s="31"/>
    </row>
    <row r="96" spans="2:12" ht="12.75">
      <c r="B96" s="43" t="s">
        <v>73</v>
      </c>
      <c r="C96" s="44" t="s">
        <v>95</v>
      </c>
      <c r="D96" s="54"/>
      <c r="E96" s="54"/>
      <c r="F96" s="55">
        <f>SUM(D97:D100)</f>
        <v>716</v>
      </c>
      <c r="G96" s="33"/>
      <c r="H96" s="33"/>
      <c r="I96" s="65"/>
      <c r="J96" s="65"/>
      <c r="K96" s="71">
        <f>SUM(I97:I100)</f>
        <v>7350</v>
      </c>
      <c r="L96" s="31"/>
    </row>
    <row r="97" spans="2:12" ht="12.75">
      <c r="B97" s="46" t="s">
        <v>74</v>
      </c>
      <c r="C97" s="45"/>
      <c r="D97" s="55">
        <v>636</v>
      </c>
      <c r="E97" s="54"/>
      <c r="F97" s="54"/>
      <c r="G97" s="33"/>
      <c r="H97" s="33"/>
      <c r="I97" s="66">
        <v>0</v>
      </c>
      <c r="J97" s="65"/>
      <c r="K97" s="69"/>
      <c r="L97" s="31"/>
    </row>
    <row r="98" spans="2:12" ht="12.75" customHeight="1" hidden="1">
      <c r="B98" s="46" t="s">
        <v>75</v>
      </c>
      <c r="C98" s="45"/>
      <c r="D98" s="55">
        <v>0</v>
      </c>
      <c r="E98" s="54"/>
      <c r="F98" s="54"/>
      <c r="G98" s="33"/>
      <c r="H98" s="33"/>
      <c r="I98" s="66">
        <v>0</v>
      </c>
      <c r="J98" s="65"/>
      <c r="K98" s="69"/>
      <c r="L98" s="31"/>
    </row>
    <row r="99" spans="2:12" ht="12.75">
      <c r="B99" s="46" t="s">
        <v>54</v>
      </c>
      <c r="C99" s="45"/>
      <c r="D99" s="55">
        <v>78</v>
      </c>
      <c r="E99" s="54"/>
      <c r="F99" s="54"/>
      <c r="G99" s="33"/>
      <c r="H99" s="33"/>
      <c r="I99" s="66">
        <v>7307</v>
      </c>
      <c r="J99" s="65"/>
      <c r="K99" s="69"/>
      <c r="L99" s="31"/>
    </row>
    <row r="100" spans="2:12" ht="12.75">
      <c r="B100" s="46" t="s">
        <v>76</v>
      </c>
      <c r="C100" s="45"/>
      <c r="D100" s="55">
        <v>2</v>
      </c>
      <c r="E100" s="54"/>
      <c r="F100" s="54"/>
      <c r="G100" s="33"/>
      <c r="H100" s="33"/>
      <c r="I100" s="66">
        <v>43</v>
      </c>
      <c r="J100" s="65"/>
      <c r="K100" s="69"/>
      <c r="L100" s="31"/>
    </row>
    <row r="101" spans="2:12" ht="12.75">
      <c r="B101" s="32"/>
      <c r="C101" s="33"/>
      <c r="D101" s="54"/>
      <c r="E101" s="54"/>
      <c r="F101" s="54"/>
      <c r="G101" s="33"/>
      <c r="H101" s="33"/>
      <c r="I101" s="65"/>
      <c r="J101" s="65"/>
      <c r="K101" s="69"/>
      <c r="L101" s="31"/>
    </row>
    <row r="102" spans="2:12" ht="12.75">
      <c r="B102" s="43" t="s">
        <v>77</v>
      </c>
      <c r="C102" s="44" t="s">
        <v>97</v>
      </c>
      <c r="D102" s="54"/>
      <c r="E102" s="54"/>
      <c r="F102" s="55">
        <f>SUM(D103:D106)</f>
        <v>150</v>
      </c>
      <c r="G102" s="33"/>
      <c r="H102" s="33"/>
      <c r="I102" s="65"/>
      <c r="J102" s="65"/>
      <c r="K102" s="71">
        <f>SUM(I103:I106)</f>
        <v>599</v>
      </c>
      <c r="L102" s="31"/>
    </row>
    <row r="103" spans="2:12" ht="12.75" customHeight="1" hidden="1">
      <c r="B103" s="43" t="s">
        <v>78</v>
      </c>
      <c r="C103" s="45"/>
      <c r="D103" s="55" t="s">
        <v>13</v>
      </c>
      <c r="E103" s="54"/>
      <c r="F103" s="54"/>
      <c r="G103" s="33"/>
      <c r="H103" s="33"/>
      <c r="I103" s="66" t="s">
        <v>13</v>
      </c>
      <c r="J103" s="65"/>
      <c r="K103" s="69"/>
      <c r="L103" s="31"/>
    </row>
    <row r="104" spans="2:12" ht="12.75" customHeight="1" hidden="1">
      <c r="B104" s="43" t="s">
        <v>79</v>
      </c>
      <c r="C104" s="45"/>
      <c r="D104" s="55" t="s">
        <v>13</v>
      </c>
      <c r="E104" s="54"/>
      <c r="F104" s="54"/>
      <c r="G104" s="33"/>
      <c r="H104" s="33"/>
      <c r="I104" s="66" t="s">
        <v>13</v>
      </c>
      <c r="J104" s="65"/>
      <c r="K104" s="69"/>
      <c r="L104" s="31"/>
    </row>
    <row r="105" spans="2:12" ht="12.75" customHeight="1" hidden="1">
      <c r="B105" s="43" t="s">
        <v>80</v>
      </c>
      <c r="C105" s="45"/>
      <c r="D105" s="55" t="s">
        <v>13</v>
      </c>
      <c r="E105" s="54"/>
      <c r="F105" s="54"/>
      <c r="G105" s="33"/>
      <c r="H105" s="33"/>
      <c r="I105" s="66" t="s">
        <v>13</v>
      </c>
      <c r="J105" s="65"/>
      <c r="K105" s="69"/>
      <c r="L105" s="31"/>
    </row>
    <row r="106" spans="2:12" ht="12.75">
      <c r="B106" s="46" t="s">
        <v>81</v>
      </c>
      <c r="C106" s="45"/>
      <c r="D106" s="55">
        <v>150</v>
      </c>
      <c r="E106" s="54"/>
      <c r="F106" s="54"/>
      <c r="G106" s="33"/>
      <c r="H106" s="33"/>
      <c r="I106" s="66">
        <v>599</v>
      </c>
      <c r="J106" s="65"/>
      <c r="K106" s="69"/>
      <c r="L106" s="31"/>
    </row>
    <row r="107" spans="2:12" ht="12.75">
      <c r="B107" s="32"/>
      <c r="C107" s="33"/>
      <c r="D107" s="54"/>
      <c r="E107" s="54"/>
      <c r="F107" s="54"/>
      <c r="G107" s="33"/>
      <c r="H107" s="33"/>
      <c r="I107" s="65"/>
      <c r="J107" s="65"/>
      <c r="K107" s="69"/>
      <c r="L107" s="31"/>
    </row>
    <row r="108" spans="2:12" ht="12.75">
      <c r="B108" s="43" t="s">
        <v>82</v>
      </c>
      <c r="C108" s="45"/>
      <c r="D108" s="54"/>
      <c r="E108" s="54"/>
      <c r="F108" s="55">
        <f>+F96-F102</f>
        <v>566</v>
      </c>
      <c r="G108" s="33"/>
      <c r="H108" s="33"/>
      <c r="I108" s="65"/>
      <c r="J108" s="65"/>
      <c r="K108" s="71">
        <f>+K96-K102</f>
        <v>6751</v>
      </c>
      <c r="L108" s="31"/>
    </row>
    <row r="109" spans="2:12" ht="12.75">
      <c r="B109" s="49"/>
      <c r="C109" s="33"/>
      <c r="D109" s="54"/>
      <c r="E109" s="54"/>
      <c r="F109" s="54"/>
      <c r="G109" s="33"/>
      <c r="H109" s="33"/>
      <c r="I109" s="65"/>
      <c r="J109" s="65"/>
      <c r="K109" s="69"/>
      <c r="L109" s="31"/>
    </row>
    <row r="110" spans="2:12" ht="12.75">
      <c r="B110" s="43" t="s">
        <v>83</v>
      </c>
      <c r="C110" s="45"/>
      <c r="D110" s="54"/>
      <c r="E110" s="54"/>
      <c r="F110" s="55">
        <f>+F94+F108</f>
        <v>94384</v>
      </c>
      <c r="G110" s="33"/>
      <c r="H110" s="33"/>
      <c r="I110" s="65"/>
      <c r="J110" s="65"/>
      <c r="K110" s="71">
        <f>+K94+K108</f>
        <v>81010</v>
      </c>
      <c r="L110" s="31"/>
    </row>
    <row r="111" spans="2:12" ht="12.75">
      <c r="B111" s="32"/>
      <c r="C111" s="33"/>
      <c r="D111" s="54"/>
      <c r="E111" s="54"/>
      <c r="F111" s="54"/>
      <c r="G111" s="33"/>
      <c r="H111" s="33"/>
      <c r="I111" s="65"/>
      <c r="J111" s="65"/>
      <c r="K111" s="69"/>
      <c r="L111" s="31"/>
    </row>
    <row r="112" spans="2:12" ht="12.75">
      <c r="B112" s="43" t="s">
        <v>84</v>
      </c>
      <c r="C112" s="44" t="s">
        <v>100</v>
      </c>
      <c r="D112" s="54"/>
      <c r="E112" s="54"/>
      <c r="F112" s="58">
        <v>-36645</v>
      </c>
      <c r="G112" s="33"/>
      <c r="H112" s="33"/>
      <c r="I112" s="65"/>
      <c r="J112" s="65"/>
      <c r="K112" s="72">
        <v>-32371</v>
      </c>
      <c r="L112" s="31"/>
    </row>
    <row r="113" spans="2:12" ht="12.75">
      <c r="B113" s="49"/>
      <c r="C113" s="33"/>
      <c r="D113" s="54"/>
      <c r="E113" s="54"/>
      <c r="F113" s="54"/>
      <c r="G113" s="33"/>
      <c r="H113" s="33"/>
      <c r="I113" s="65"/>
      <c r="J113" s="65"/>
      <c r="K113" s="69"/>
      <c r="L113" s="31"/>
    </row>
    <row r="114" spans="2:12" ht="12.75">
      <c r="B114" s="50" t="s">
        <v>85</v>
      </c>
      <c r="C114" s="45"/>
      <c r="D114" s="54"/>
      <c r="E114" s="54"/>
      <c r="F114" s="55">
        <f>+F110+F112</f>
        <v>57739</v>
      </c>
      <c r="G114" s="33"/>
      <c r="H114" s="33"/>
      <c r="I114" s="65"/>
      <c r="J114" s="65"/>
      <c r="K114" s="71">
        <f>+K110+K112</f>
        <v>48639</v>
      </c>
      <c r="L114" s="31"/>
    </row>
    <row r="115" spans="2:12" ht="12.75">
      <c r="B115" s="50"/>
      <c r="C115" s="45"/>
      <c r="D115" s="33"/>
      <c r="E115" s="33"/>
      <c r="F115" s="45"/>
      <c r="G115" s="33"/>
      <c r="H115" s="33"/>
      <c r="I115" s="33"/>
      <c r="J115" s="33"/>
      <c r="K115" s="61"/>
      <c r="L115" s="31"/>
    </row>
    <row r="116" spans="2:12" ht="13.5" thickBot="1">
      <c r="B116" s="62"/>
      <c r="C116" s="63"/>
      <c r="D116" s="63"/>
      <c r="E116" s="63"/>
      <c r="F116" s="63"/>
      <c r="G116" s="63"/>
      <c r="H116" s="63"/>
      <c r="I116" s="63"/>
      <c r="J116" s="63"/>
      <c r="K116" s="64"/>
      <c r="L116" s="31"/>
    </row>
    <row r="117" ht="16.5" customHeight="1" thickTop="1">
      <c r="B117" s="59" t="s">
        <v>87</v>
      </c>
    </row>
    <row r="118" ht="12.75">
      <c r="F118" s="67"/>
    </row>
    <row r="119" ht="12.75">
      <c r="F119" s="67"/>
    </row>
    <row r="127" spans="2:8" ht="12.75">
      <c r="B127" t="s">
        <v>99</v>
      </c>
      <c r="H127" s="3" t="s">
        <v>104</v>
      </c>
    </row>
    <row r="128" spans="2:8" ht="12.75">
      <c r="B128" t="s">
        <v>102</v>
      </c>
      <c r="H128" t="s">
        <v>86</v>
      </c>
    </row>
    <row r="129" spans="2:8" ht="12.75">
      <c r="B129" s="51" t="s">
        <v>101</v>
      </c>
      <c r="H129" s="3" t="s">
        <v>105</v>
      </c>
    </row>
    <row r="130" ht="12.75">
      <c r="H130" s="3" t="s">
        <v>106</v>
      </c>
    </row>
    <row r="131" ht="12.75">
      <c r="H131" t="s">
        <v>98</v>
      </c>
    </row>
  </sheetData>
  <sheetProtection/>
  <mergeCells count="1">
    <mergeCell ref="B13:K13"/>
  </mergeCells>
  <printOptions/>
  <pageMargins left="0.35433070866141736" right="0" top="0" bottom="0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SUPERFINANCIERA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immestre</dc:creator>
  <cp:keywords/>
  <dc:description/>
  <cp:lastModifiedBy>palarcon</cp:lastModifiedBy>
  <cp:lastPrinted>2013-02-21T16:33:30Z</cp:lastPrinted>
  <dcterms:created xsi:type="dcterms:W3CDTF">2010-08-11T22:13:05Z</dcterms:created>
  <dcterms:modified xsi:type="dcterms:W3CDTF">2013-04-03T21:30:48Z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