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075" windowHeight="4905" tabRatio="910" firstSheet="2" activeTab="13"/>
  </bookViews>
  <sheets>
    <sheet name="FORM 2" sheetId="1" state="hidden" r:id="rId1"/>
    <sheet name="FORM 2A" sheetId="2" state="hidden" r:id="rId2"/>
    <sheet name="F4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F5(EXP-PROF)" sheetId="8" r:id="rId8"/>
    <sheet name="Formulario 5." sheetId="9" state="hidden" r:id="rId9"/>
    <sheet name="F6(FACT-MULT)" sheetId="10" r:id="rId10"/>
    <sheet name="Formulario 6." sheetId="11" state="hidden" r:id="rId11"/>
    <sheet name="Formulario 7." sheetId="12" state="hidden" r:id="rId12"/>
    <sheet name="Formulario 8." sheetId="13" state="hidden" r:id="rId13"/>
    <sheet name="F7(PRESUP)" sheetId="14" r:id="rId14"/>
    <sheet name="Formulario 9." sheetId="15" state="hidden" r:id="rId15"/>
    <sheet name="Formulario 10" sheetId="16" state="hidden" r:id="rId16"/>
  </sheets>
  <definedNames>
    <definedName name="_xlnm.Print_Area" localSheetId="2">'F4(EXP-ESPECI)'!$A$1:$L$23</definedName>
    <definedName name="_xlnm.Print_Area" localSheetId="7">'F5(EXP-PROF)'!$A$1:$K$60</definedName>
    <definedName name="_xlnm.Print_Area" localSheetId="9">'F6(FACT-MULT)'!$A$1:$J$42</definedName>
    <definedName name="_xlnm.Print_Area" localSheetId="15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10">'Formulario 6.'!$A$1:$H$56</definedName>
    <definedName name="_xlnm.Print_Area" localSheetId="14">'Formulario 9.'!$A$1:$E$25</definedName>
  </definedNames>
  <calcPr fullCalcOnLoad="1"/>
</workbook>
</file>

<file path=xl/sharedStrings.xml><?xml version="1.0" encoding="utf-8"?>
<sst xmlns="http://schemas.openxmlformats.org/spreadsheetml/2006/main" count="365" uniqueCount="205">
  <si>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</si>
  <si>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</si>
  <si>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</si>
  <si>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</si>
  <si>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</si>
  <si>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</si>
  <si>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</si>
  <si>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</si>
  <si>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</si>
  <si>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</si>
  <si>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</si>
  <si>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</si>
  <si>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</si>
  <si>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</si>
  <si>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</si>
  <si>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</si>
  <si>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</si>
  <si>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</si>
  <si>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</si>
  <si>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</si>
  <si>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</si>
  <si>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</si>
  <si>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</si>
  <si>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</si>
  <si>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</si>
  <si>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</si>
  <si>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</si>
  <si>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</si>
  <si>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</si>
  <si>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</si>
  <si>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</si>
  <si>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</si>
  <si>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</si>
  <si>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</si>
  <si>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</si>
  <si>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</si>
  <si>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</si>
  <si>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</si>
  <si>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</si>
  <si>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</si>
  <si>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</si>
  <si>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</si>
  <si>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</si>
  <si>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</si>
  <si>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</si>
  <si>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</si>
  <si>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</si>
  <si>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</si>
  <si>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</si>
  <si>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</si>
  <si>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</si>
  <si>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</si>
  <si>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</si>
  <si>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</si>
  <si>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</si>
  <si>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</si>
  <si>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</si>
  <si>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</si>
  <si>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</si>
  <si>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</si>
  <si>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</si>
  <si>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</si>
  <si>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</si>
  <si>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</si>
  <si>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</si>
  <si>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</si>
  <si>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</si>
  <si>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</si>
  <si>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</si>
  <si>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</si>
  <si>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</si>
  <si>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</si>
  <si>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</si>
  <si>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</si>
  <si>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</si>
  <si>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</si>
  <si>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</si>
  <si>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</si>
  <si>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</si>
  <si>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</si>
  <si>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</si>
  <si>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</si>
  <si>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</si>
  <si>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</si>
  <si>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</si>
  <si>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</si>
  <si>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</si>
  <si>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</si>
  <si>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</si>
  <si>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</si>
  <si>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</si>
  <si>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</si>
  <si>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</si>
  <si>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</si>
  <si>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</si>
  <si>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</si>
  <si>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</si>
  <si>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</si>
  <si>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</si>
  <si>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</si>
  <si>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</si>
  <si>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</si>
  <si>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</si>
  <si>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</si>
  <si>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</si>
  <si>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</si>
  <si>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</si>
  <si>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</si>
  <si>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</si>
  <si>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</si>
  <si>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</si>
  <si>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</si>
  <si>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</si>
  <si>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</si>
  <si>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</si>
  <si>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</si>
  <si>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</si>
  <si>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</si>
  <si>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</si>
  <si>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</si>
  <si>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</si>
  <si>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</si>
  <si>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</si>
  <si>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</si>
  <si>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</si>
  <si>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</si>
  <si>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</si>
  <si>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</si>
  <si>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</si>
  <si>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</si>
  <si>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</si>
  <si>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</si>
  <si>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</si>
  <si>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</si>
  <si>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</si>
  <si>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</si>
  <si>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</si>
  <si>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</si>
  <si>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</si>
  <si>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</si>
  <si>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</si>
  <si>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</si>
  <si>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</si>
  <si>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</si>
  <si>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</si>
  <si>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</si>
  <si>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</si>
  <si>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</si>
  <si>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>FORMATO EXPERIENCIA  ESPECIFICA  DEL PROPONENTE</t>
  </si>
  <si>
    <t xml:space="preserve">ESTIMATIVO DE UTILIZACION PERSONAL PROFESIONAL </t>
  </si>
  <si>
    <t>DD         MM          AA</t>
  </si>
  <si>
    <t>FORMATO EXPERIENCIA DE LOS PROFESIONALES</t>
  </si>
  <si>
    <t>PROPONENTE:________________________________</t>
  </si>
  <si>
    <t>FORMATO ANALÍSIS FACTOR MULTIPLICADOR</t>
  </si>
  <si>
    <t>SALARIOS</t>
  </si>
  <si>
    <t>PRESTACIONES SOCIALES</t>
  </si>
  <si>
    <t>Cesantías</t>
  </si>
  <si>
    <t>Intereses de Censantías</t>
  </si>
  <si>
    <t>Prima</t>
  </si>
  <si>
    <t>Vacaciones</t>
  </si>
  <si>
    <t>Seguridad Social (salud)</t>
  </si>
  <si>
    <t>Seguridad Social (pensión)</t>
  </si>
  <si>
    <t>Aseguradora de Riesgos Profesionales</t>
  </si>
  <si>
    <t>Subsidio Familiar</t>
  </si>
  <si>
    <t>ICBF</t>
  </si>
  <si>
    <t>SENA</t>
  </si>
  <si>
    <t>Subsidio de transporte</t>
  </si>
  <si>
    <t>Dotación</t>
  </si>
  <si>
    <t>COSTOS DE PERFECCIONAMIENTO (IMPUESTOS Y PÓLIZAS)</t>
  </si>
  <si>
    <t>IMPREVISTOS</t>
  </si>
  <si>
    <t>HONORARIOS (UTILIDADES)</t>
  </si>
  <si>
    <t>Otros</t>
  </si>
  <si>
    <t>PROFESIONAL</t>
  </si>
  <si>
    <t>CANT</t>
  </si>
  <si>
    <t>MESES</t>
  </si>
  <si>
    <t>% DEDICACIÓN-MES</t>
  </si>
  <si>
    <t>VR UNIT</t>
  </si>
  <si>
    <t>FACT MULT</t>
  </si>
  <si>
    <t>VR PARCIAL</t>
  </si>
  <si>
    <t>DD    MM     AA</t>
  </si>
  <si>
    <t>PROFESIONALES 1,0</t>
  </si>
  <si>
    <t>SUBTOTAL 1,0</t>
  </si>
  <si>
    <t>PERSONAL ADMIN Y TÉCNICOS 2,0</t>
  </si>
  <si>
    <t>SUBTOTAL 2,0</t>
  </si>
  <si>
    <t>SUBTOTAL 3,0</t>
  </si>
  <si>
    <t>SUBTOTAL</t>
  </si>
  <si>
    <t>COSTOS INDIRECTOS</t>
  </si>
  <si>
    <t>FIRMA PROPONENTE</t>
  </si>
  <si>
    <t>FIRMA PROFESIONAL</t>
  </si>
  <si>
    <t>Valor Adicionado</t>
  </si>
  <si>
    <t>% Ejecutado &gt;50%</t>
  </si>
  <si>
    <t>Tiempo (meses)</t>
  </si>
  <si>
    <t>Total (meses)</t>
  </si>
  <si>
    <t>Total (años)</t>
  </si>
  <si>
    <t>ZONA : (_____)</t>
  </si>
  <si>
    <t>COSTO TOTAL (ZONA ___ )</t>
  </si>
  <si>
    <t>COSTOS ADMINISTRATIVOS Y OTROS 3,0</t>
  </si>
  <si>
    <t>OTROS</t>
  </si>
  <si>
    <t>PRESUPUESTO TOTAL-ZONA(__)</t>
  </si>
  <si>
    <t>FINAGRO-DIRECCIÓN DE RECURSOS HÍDRICOS</t>
  </si>
  <si>
    <t>PROFESIONAL O TÉCNICO</t>
  </si>
  <si>
    <t>TOTAL FACTOR MULTIPLICADOR(1+2+3+4+5+6+7)</t>
  </si>
  <si>
    <t>1.- EL VALOR DE LOS CONTRATOS SE ACTUALIZARA CON BASE AL SALARIO MINIMO LEGAL VIGENTE , EN CASO DE CONTRATOS EN EL EXTRANJERO FAVOR CENIRSE A LO CONTENIDO EN LOS TÉRMINOS DE REFERENCIA DE LA PRESENTE INVITACIÓN</t>
  </si>
  <si>
    <t>INTERVENTORIA PARA LA EJECUCIÓN DE PROYECTOS ASOCIATIVOS DE ADECUACIÓN DE TIERRAS SELECCIONADOS EN LA CONVOCATORIA IEPAT/2013 ZONA 3.</t>
  </si>
  <si>
    <t>INVITACIÓN PÚBLICA No 01-2014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</si>
</sst>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0000%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3" applyNumberFormat="1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2" fontId="0" fillId="0" borderId="13" xfId="53" applyNumberFormat="1" applyFont="1" applyBorder="1" applyAlignment="1">
      <alignment horizontal="center"/>
      <protection/>
    </xf>
    <xf numFmtId="3" fontId="0" fillId="0" borderId="0" xfId="53" applyNumberFormat="1" applyFont="1" applyBorder="1">
      <alignment/>
      <protection/>
    </xf>
    <xf numFmtId="3" fontId="0" fillId="0" borderId="18" xfId="53" applyNumberFormat="1" applyFont="1" applyBorder="1">
      <alignment/>
      <protection/>
    </xf>
    <xf numFmtId="0" fontId="13" fillId="0" borderId="10" xfId="53" applyFont="1" applyBorder="1">
      <alignment/>
      <protection/>
    </xf>
    <xf numFmtId="0" fontId="13" fillId="0" borderId="13" xfId="53" applyFont="1" applyBorder="1">
      <alignment/>
      <protection/>
    </xf>
    <xf numFmtId="0" fontId="13" fillId="0" borderId="11" xfId="53" applyFont="1" applyBorder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0" fillId="0" borderId="11" xfId="53" applyFont="1" applyBorder="1">
      <alignment/>
      <protection/>
    </xf>
    <xf numFmtId="0" fontId="0" fillId="0" borderId="13" xfId="54" applyFont="1" applyBorder="1" applyAlignment="1">
      <alignment horizontal="center"/>
      <protection/>
    </xf>
    <xf numFmtId="0" fontId="0" fillId="0" borderId="11" xfId="54" applyFont="1" applyBorder="1">
      <alignment/>
      <protection/>
    </xf>
    <xf numFmtId="3" fontId="0" fillId="0" borderId="11" xfId="54" applyNumberFormat="1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18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3" xfId="54" applyFont="1" applyBorder="1">
      <alignment/>
      <protection/>
    </xf>
    <xf numFmtId="3" fontId="0" fillId="0" borderId="13" xfId="54" applyNumberFormat="1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  <xf numFmtId="0" fontId="1" fillId="0" borderId="18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0" fillId="0" borderId="13" xfId="55" applyFont="1" applyBorder="1" applyAlignment="1">
      <alignment horizontal="center"/>
      <protection/>
    </xf>
    <xf numFmtId="0" fontId="0" fillId="0" borderId="11" xfId="55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3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3" applyFont="1" applyBorder="1" applyAlignment="1">
      <alignment horizontal="centerContinuous" vertical="center"/>
      <protection/>
    </xf>
    <xf numFmtId="0" fontId="12" fillId="0" borderId="11" xfId="53" applyFont="1" applyBorder="1" applyAlignment="1">
      <alignment horizontal="centerContinuous" vertical="center"/>
      <protection/>
    </xf>
    <xf numFmtId="0" fontId="12" fillId="0" borderId="22" xfId="53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3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4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4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4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4" applyFont="1" applyBorder="1" applyAlignment="1">
      <alignment horizontal="centerContinuous" vertical="center"/>
      <protection/>
    </xf>
    <xf numFmtId="0" fontId="12" fillId="0" borderId="13" xfId="55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5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3" applyFont="1" applyBorder="1">
      <alignment/>
      <protection/>
    </xf>
    <xf numFmtId="3" fontId="0" fillId="0" borderId="39" xfId="53" applyNumberFormat="1" applyFont="1" applyBorder="1">
      <alignment/>
      <protection/>
    </xf>
    <xf numFmtId="0" fontId="13" fillId="0" borderId="30" xfId="53" applyFont="1" applyBorder="1">
      <alignment/>
      <protection/>
    </xf>
    <xf numFmtId="3" fontId="0" fillId="0" borderId="28" xfId="53" applyNumberFormat="1" applyFont="1" applyBorder="1">
      <alignment/>
      <protection/>
    </xf>
    <xf numFmtId="0" fontId="13" fillId="0" borderId="31" xfId="53" applyFont="1" applyBorder="1">
      <alignment/>
      <protection/>
    </xf>
    <xf numFmtId="0" fontId="0" fillId="0" borderId="29" xfId="53" applyFont="1" applyBorder="1">
      <alignment/>
      <protection/>
    </xf>
    <xf numFmtId="0" fontId="12" fillId="0" borderId="52" xfId="53" applyFont="1" applyBorder="1" applyAlignment="1">
      <alignment vertical="center"/>
      <protection/>
    </xf>
    <xf numFmtId="0" fontId="12" fillId="0" borderId="53" xfId="53" applyFont="1" applyBorder="1">
      <alignment/>
      <protection/>
    </xf>
    <xf numFmtId="0" fontId="0" fillId="0" borderId="53" xfId="53" applyFont="1" applyBorder="1">
      <alignment/>
      <protection/>
    </xf>
    <xf numFmtId="2" fontId="0" fillId="0" borderId="53" xfId="53" applyNumberFormat="1" applyFont="1" applyBorder="1" applyAlignment="1">
      <alignment horizontal="center"/>
      <protection/>
    </xf>
    <xf numFmtId="3" fontId="1" fillId="0" borderId="54" xfId="53" applyNumberFormat="1" applyFont="1" applyBorder="1">
      <alignment/>
      <protection/>
    </xf>
    <xf numFmtId="0" fontId="0" fillId="0" borderId="38" xfId="54" applyFont="1" applyBorder="1" applyAlignment="1">
      <alignment horizontal="center"/>
      <protection/>
    </xf>
    <xf numFmtId="0" fontId="0" fillId="0" borderId="39" xfId="54" applyFont="1" applyBorder="1" applyAlignment="1">
      <alignment horizontal="center"/>
      <protection/>
    </xf>
    <xf numFmtId="0" fontId="0" fillId="0" borderId="30" xfId="54" applyFont="1" applyBorder="1" applyAlignment="1">
      <alignment horizontal="center"/>
      <protection/>
    </xf>
    <xf numFmtId="0" fontId="0" fillId="0" borderId="28" xfId="54" applyFont="1" applyBorder="1" applyAlignment="1">
      <alignment horizontal="center"/>
      <protection/>
    </xf>
    <xf numFmtId="0" fontId="0" fillId="0" borderId="30" xfId="54" applyFont="1" applyBorder="1">
      <alignment/>
      <protection/>
    </xf>
    <xf numFmtId="3" fontId="0" fillId="0" borderId="28" xfId="54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4" applyFont="1" applyBorder="1">
      <alignment/>
      <protection/>
    </xf>
    <xf numFmtId="3" fontId="0" fillId="0" borderId="29" xfId="54" applyNumberFormat="1" applyFont="1" applyBorder="1">
      <alignment/>
      <protection/>
    </xf>
    <xf numFmtId="0" fontId="0" fillId="0" borderId="53" xfId="54" applyFont="1" applyBorder="1">
      <alignment/>
      <protection/>
    </xf>
    <xf numFmtId="3" fontId="1" fillId="0" borderId="54" xfId="54" applyNumberFormat="1" applyFont="1" applyBorder="1">
      <alignment/>
      <protection/>
    </xf>
    <xf numFmtId="0" fontId="12" fillId="0" borderId="30" xfId="55" applyFont="1" applyBorder="1" applyAlignment="1">
      <alignment horizontal="centerContinuous" vertical="center" wrapText="1"/>
      <protection/>
    </xf>
    <xf numFmtId="0" fontId="12" fillId="0" borderId="28" xfId="55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5" applyFont="1" applyBorder="1">
      <alignment/>
      <protection/>
    </xf>
    <xf numFmtId="0" fontId="1" fillId="0" borderId="39" xfId="55" applyFont="1" applyBorder="1">
      <alignment/>
      <protection/>
    </xf>
    <xf numFmtId="0" fontId="6" fillId="0" borderId="30" xfId="55" applyFont="1" applyBorder="1">
      <alignment/>
      <protection/>
    </xf>
    <xf numFmtId="3" fontId="0" fillId="0" borderId="28" xfId="55" applyNumberFormat="1" applyFont="1" applyBorder="1">
      <alignment/>
      <protection/>
    </xf>
    <xf numFmtId="0" fontId="6" fillId="0" borderId="31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53" xfId="55" applyFont="1" applyBorder="1">
      <alignment/>
      <protection/>
    </xf>
    <xf numFmtId="3" fontId="1" fillId="0" borderId="54" xfId="55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4" applyFont="1" applyBorder="1" applyAlignment="1">
      <alignment/>
      <protection/>
    </xf>
    <xf numFmtId="0" fontId="16" fillId="0" borderId="16" xfId="54" applyFont="1" applyBorder="1" applyAlignment="1">
      <alignment/>
      <protection/>
    </xf>
    <xf numFmtId="0" fontId="16" fillId="0" borderId="26" xfId="54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0" xfId="0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46" xfId="0" applyFont="1" applyBorder="1" applyAlignment="1">
      <alignment/>
    </xf>
    <xf numFmtId="0" fontId="22" fillId="0" borderId="56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69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65" xfId="0" applyFont="1" applyFill="1" applyBorder="1" applyAlignment="1">
      <alignment/>
    </xf>
    <xf numFmtId="44" fontId="0" fillId="0" borderId="70" xfId="0" applyNumberFormat="1" applyBorder="1" applyAlignment="1">
      <alignment/>
    </xf>
    <xf numFmtId="44" fontId="0" fillId="0" borderId="71" xfId="0" applyNumberFormat="1" applyBorder="1" applyAlignment="1">
      <alignment/>
    </xf>
    <xf numFmtId="44" fontId="0" fillId="0" borderId="72" xfId="0" applyNumberFormat="1" applyBorder="1" applyAlignment="1">
      <alignment/>
    </xf>
    <xf numFmtId="44" fontId="0" fillId="0" borderId="65" xfId="0" applyNumberFormat="1" applyBorder="1" applyAlignment="1">
      <alignment/>
    </xf>
    <xf numFmtId="0" fontId="1" fillId="0" borderId="73" xfId="55" applyFont="1" applyBorder="1">
      <alignment/>
      <protection/>
    </xf>
    <xf numFmtId="0" fontId="1" fillId="0" borderId="50" xfId="55" applyFont="1" applyBorder="1">
      <alignment/>
      <protection/>
    </xf>
    <xf numFmtId="0" fontId="1" fillId="0" borderId="52" xfId="55" applyFont="1" applyBorder="1">
      <alignment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8" xfId="0" applyNumberFormat="1" applyFont="1" applyBorder="1" applyAlignment="1">
      <alignment horizontal="center"/>
    </xf>
    <xf numFmtId="0" fontId="6" fillId="0" borderId="35" xfId="55" applyFont="1" applyBorder="1">
      <alignment/>
      <protection/>
    </xf>
    <xf numFmtId="0" fontId="6" fillId="0" borderId="44" xfId="55" applyFont="1" applyBorder="1">
      <alignment/>
      <protection/>
    </xf>
    <xf numFmtId="0" fontId="0" fillId="0" borderId="42" xfId="55" applyFont="1" applyBorder="1">
      <alignment/>
      <protection/>
    </xf>
    <xf numFmtId="44" fontId="0" fillId="0" borderId="79" xfId="0" applyNumberFormat="1" applyBorder="1" applyAlignment="1">
      <alignment/>
    </xf>
    <xf numFmtId="44" fontId="0" fillId="0" borderId="80" xfId="0" applyNumberFormat="1" applyBorder="1" applyAlignment="1">
      <alignment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8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20" fontId="1" fillId="0" borderId="12" xfId="0" applyNumberFormat="1" applyFont="1" applyBorder="1" applyAlignment="1">
      <alignment horizontal="right"/>
    </xf>
    <xf numFmtId="220" fontId="1" fillId="0" borderId="61" xfId="0" applyNumberFormat="1" applyFont="1" applyBorder="1" applyAlignment="1">
      <alignment horizontal="right"/>
    </xf>
    <xf numFmtId="0" fontId="0" fillId="0" borderId="74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10" fontId="0" fillId="0" borderId="12" xfId="0" applyNumberFormat="1" applyBorder="1" applyAlignment="1">
      <alignment horizontal="center"/>
    </xf>
    <xf numFmtId="10" fontId="0" fillId="0" borderId="6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220" fontId="0" fillId="0" borderId="12" xfId="0" applyNumberFormat="1" applyBorder="1" applyAlignment="1">
      <alignment horizontal="center"/>
    </xf>
    <xf numFmtId="220" fontId="0" fillId="0" borderId="61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20" fontId="1" fillId="0" borderId="15" xfId="0" applyNumberFormat="1" applyFont="1" applyBorder="1" applyAlignment="1">
      <alignment horizontal="right"/>
    </xf>
    <xf numFmtId="220" fontId="1" fillId="0" borderId="24" xfId="0" applyNumberFormat="1" applyFont="1" applyBorder="1" applyAlignment="1">
      <alignment horizontal="right"/>
    </xf>
    <xf numFmtId="220" fontId="1" fillId="0" borderId="51" xfId="0" applyNumberFormat="1" applyFont="1" applyBorder="1" applyAlignment="1">
      <alignment horizontal="right"/>
    </xf>
    <xf numFmtId="220" fontId="1" fillId="0" borderId="15" xfId="0" applyNumberFormat="1" applyFont="1" applyBorder="1" applyAlignment="1">
      <alignment horizontal="center"/>
    </xf>
    <xf numFmtId="220" fontId="1" fillId="0" borderId="24" xfId="0" applyNumberFormat="1" applyFont="1" applyBorder="1" applyAlignment="1">
      <alignment horizontal="center"/>
    </xf>
    <xf numFmtId="220" fontId="1" fillId="0" borderId="51" xfId="0" applyNumberFormat="1" applyFont="1" applyBorder="1" applyAlignment="1">
      <alignment horizontal="center"/>
    </xf>
    <xf numFmtId="2" fontId="22" fillId="0" borderId="57" xfId="0" applyNumberFormat="1" applyFont="1" applyBorder="1" applyAlignment="1">
      <alignment horizontal="right"/>
    </xf>
    <xf numFmtId="2" fontId="22" fillId="0" borderId="53" xfId="0" applyNumberFormat="1" applyFont="1" applyBorder="1" applyAlignment="1">
      <alignment horizontal="right"/>
    </xf>
    <xf numFmtId="2" fontId="22" fillId="0" borderId="58" xfId="0" applyNumberFormat="1" applyFont="1" applyBorder="1" applyAlignment="1">
      <alignment horizontal="right"/>
    </xf>
    <xf numFmtId="0" fontId="22" fillId="0" borderId="60" xfId="0" applyFont="1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42" xfId="55" applyFont="1" applyBorder="1" applyAlignment="1">
      <alignment horizontal="center"/>
      <protection/>
    </xf>
    <xf numFmtId="0" fontId="1" fillId="0" borderId="45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1" fillId="0" borderId="36" xfId="55" applyFont="1" applyBorder="1" applyAlignment="1">
      <alignment horizontal="center"/>
      <protection/>
    </xf>
    <xf numFmtId="0" fontId="1" fillId="0" borderId="64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4" fontId="0" fillId="0" borderId="78" xfId="55" applyNumberFormat="1" applyFont="1" applyBorder="1" applyAlignment="1">
      <alignment horizontal="center"/>
      <protection/>
    </xf>
    <xf numFmtId="44" fontId="0" fillId="0" borderId="59" xfId="55" applyNumberFormat="1" applyFont="1" applyBorder="1" applyAlignment="1">
      <alignment horizontal="center"/>
      <protection/>
    </xf>
    <xf numFmtId="44" fontId="0" fillId="0" borderId="74" xfId="55" applyNumberFormat="1" applyFont="1" applyBorder="1" applyAlignment="1">
      <alignment horizontal="center"/>
      <protection/>
    </xf>
    <xf numFmtId="0" fontId="1" fillId="0" borderId="64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44" fontId="0" fillId="0" borderId="46" xfId="55" applyNumberFormat="1" applyFont="1" applyBorder="1" applyAlignment="1">
      <alignment horizontal="center"/>
      <protection/>
    </xf>
    <xf numFmtId="44" fontId="0" fillId="0" borderId="12" xfId="55" applyNumberFormat="1" applyFont="1" applyBorder="1" applyAlignment="1">
      <alignment horizontal="center"/>
      <protection/>
    </xf>
    <xf numFmtId="44" fontId="0" fillId="0" borderId="61" xfId="55" applyNumberFormat="1" applyFont="1" applyBorder="1" applyAlignment="1">
      <alignment horizontal="center"/>
      <protection/>
    </xf>
    <xf numFmtId="44" fontId="0" fillId="0" borderId="56" xfId="55" applyNumberFormat="1" applyFont="1" applyBorder="1" applyAlignment="1">
      <alignment horizontal="center"/>
      <protection/>
    </xf>
    <xf numFmtId="44" fontId="0" fillId="0" borderId="60" xfId="55" applyNumberFormat="1" applyFont="1" applyBorder="1" applyAlignment="1">
      <alignment horizontal="center"/>
      <protection/>
    </xf>
    <xf numFmtId="44" fontId="0" fillId="0" borderId="54" xfId="55" applyNumberFormat="1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" fillId="0" borderId="33" xfId="55" applyFont="1" applyBorder="1" applyAlignment="1">
      <alignment horizontal="center"/>
      <protection/>
    </xf>
    <xf numFmtId="0" fontId="1" fillId="0" borderId="34" xfId="55" applyFont="1" applyBorder="1" applyAlignment="1">
      <alignment horizontal="center"/>
      <protection/>
    </xf>
    <xf numFmtId="0" fontId="1" fillId="0" borderId="44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N. 14.22" xfId="53"/>
    <cellStyle name="Normal_Cuadro No. 14.18" xfId="54"/>
    <cellStyle name="Normal_Cuadro No. 14.1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449" t="s">
        <v>89</v>
      </c>
      <c r="B1" s="450"/>
      <c r="C1" s="450"/>
      <c r="D1" s="450"/>
      <c r="E1" s="450"/>
      <c r="F1" s="450"/>
      <c r="G1" s="450"/>
      <c r="H1" s="450"/>
      <c r="I1" s="451"/>
    </row>
    <row r="2" spans="1:9" ht="15">
      <c r="A2" s="452" t="s">
        <v>132</v>
      </c>
      <c r="B2" s="453"/>
      <c r="C2" s="453"/>
      <c r="D2" s="453"/>
      <c r="E2" s="453"/>
      <c r="F2" s="453"/>
      <c r="G2" s="453"/>
      <c r="H2" s="453"/>
      <c r="I2" s="454"/>
    </row>
    <row r="3" spans="1:9" ht="15">
      <c r="A3" s="452" t="s">
        <v>130</v>
      </c>
      <c r="B3" s="453"/>
      <c r="C3" s="453"/>
      <c r="D3" s="453"/>
      <c r="E3" s="453"/>
      <c r="F3" s="453"/>
      <c r="G3" s="453"/>
      <c r="H3" s="453"/>
      <c r="I3" s="454"/>
    </row>
    <row r="4" spans="1:9" ht="35.25" customHeight="1">
      <c r="A4" s="455" t="s">
        <v>131</v>
      </c>
      <c r="B4" s="456"/>
      <c r="C4" s="456"/>
      <c r="D4" s="456"/>
      <c r="E4" s="456"/>
      <c r="F4" s="456"/>
      <c r="G4" s="456"/>
      <c r="H4" s="456"/>
      <c r="I4" s="457"/>
    </row>
    <row r="5" spans="1:9" ht="15">
      <c r="A5" s="452" t="s">
        <v>133</v>
      </c>
      <c r="B5" s="453"/>
      <c r="C5" s="453"/>
      <c r="D5" s="453"/>
      <c r="E5" s="453"/>
      <c r="F5" s="453"/>
      <c r="G5" s="453"/>
      <c r="H5" s="453"/>
      <c r="I5" s="454"/>
    </row>
    <row r="6" spans="1:9" ht="12.75">
      <c r="A6" s="455"/>
      <c r="B6" s="456"/>
      <c r="C6" s="456"/>
      <c r="D6" s="456"/>
      <c r="E6" s="456"/>
      <c r="F6" s="456"/>
      <c r="G6" s="456"/>
      <c r="H6" s="456"/>
      <c r="I6" s="457"/>
    </row>
    <row r="7" spans="1:9" ht="12.75">
      <c r="A7" s="443" t="s">
        <v>121</v>
      </c>
      <c r="B7" s="444"/>
      <c r="C7" s="444"/>
      <c r="D7" s="444"/>
      <c r="E7" s="444"/>
      <c r="F7" s="444"/>
      <c r="G7" s="444"/>
      <c r="H7" s="444"/>
      <c r="I7" s="445"/>
    </row>
    <row r="8" spans="1:9" ht="5.25" customHeight="1">
      <c r="A8" s="443"/>
      <c r="B8" s="444"/>
      <c r="C8" s="444"/>
      <c r="D8" s="444"/>
      <c r="E8" s="444"/>
      <c r="F8" s="444"/>
      <c r="G8" s="444"/>
      <c r="H8" s="444"/>
      <c r="I8" s="445"/>
    </row>
    <row r="9" spans="1:9" ht="6" customHeight="1">
      <c r="A9" s="443"/>
      <c r="B9" s="444"/>
      <c r="C9" s="444"/>
      <c r="D9" s="444"/>
      <c r="E9" s="444"/>
      <c r="F9" s="444"/>
      <c r="G9" s="444"/>
      <c r="H9" s="444"/>
      <c r="I9" s="445"/>
    </row>
    <row r="10" spans="1:9" ht="14.25">
      <c r="A10" s="446"/>
      <c r="B10" s="447"/>
      <c r="C10" s="447"/>
      <c r="D10" s="447"/>
      <c r="E10" s="447"/>
      <c r="F10" s="447"/>
      <c r="G10" s="447"/>
      <c r="H10" s="447"/>
      <c r="I10" s="448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35" t="s">
        <v>92</v>
      </c>
      <c r="B12" s="437" t="s">
        <v>93</v>
      </c>
      <c r="C12" s="437" t="s">
        <v>94</v>
      </c>
      <c r="D12" s="437" t="s">
        <v>95</v>
      </c>
      <c r="E12" s="437" t="s">
        <v>96</v>
      </c>
      <c r="F12" s="301" t="s">
        <v>97</v>
      </c>
      <c r="G12" s="301" t="s">
        <v>97</v>
      </c>
      <c r="H12" s="439" t="s">
        <v>98</v>
      </c>
      <c r="I12" s="441" t="s">
        <v>99</v>
      </c>
    </row>
    <row r="13" spans="1:9" ht="13.5" thickBot="1">
      <c r="A13" s="436"/>
      <c r="B13" s="438"/>
      <c r="C13" s="438"/>
      <c r="D13" s="438"/>
      <c r="E13" s="438"/>
      <c r="F13" s="302" t="s">
        <v>100</v>
      </c>
      <c r="G13" s="302" t="s">
        <v>101</v>
      </c>
      <c r="H13" s="440"/>
      <c r="I13" s="442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29" t="s">
        <v>102</v>
      </c>
      <c r="B32" s="430"/>
      <c r="C32" s="430"/>
      <c r="D32" s="430"/>
      <c r="E32" s="430" t="s">
        <v>103</v>
      </c>
      <c r="F32" s="430"/>
      <c r="G32" s="430"/>
      <c r="H32" s="430"/>
      <c r="I32" s="426" t="s">
        <v>104</v>
      </c>
    </row>
    <row r="33" spans="1:9" ht="12.75">
      <c r="A33" s="431"/>
      <c r="B33" s="432"/>
      <c r="C33" s="432"/>
      <c r="D33" s="432"/>
      <c r="E33" s="432"/>
      <c r="F33" s="432"/>
      <c r="G33" s="432"/>
      <c r="H33" s="432"/>
      <c r="I33" s="427"/>
    </row>
    <row r="34" spans="1:9" ht="12.75">
      <c r="A34" s="431"/>
      <c r="B34" s="432"/>
      <c r="C34" s="432"/>
      <c r="D34" s="432"/>
      <c r="E34" s="432"/>
      <c r="F34" s="432"/>
      <c r="G34" s="432"/>
      <c r="H34" s="432"/>
      <c r="I34" s="427"/>
    </row>
    <row r="35" spans="1:9" ht="12.75">
      <c r="A35" s="431"/>
      <c r="B35" s="432"/>
      <c r="C35" s="432"/>
      <c r="D35" s="432"/>
      <c r="E35" s="432"/>
      <c r="F35" s="432"/>
      <c r="G35" s="432"/>
      <c r="H35" s="432"/>
      <c r="I35" s="427"/>
    </row>
    <row r="36" spans="1:9" ht="12.75">
      <c r="A36" s="431"/>
      <c r="B36" s="432"/>
      <c r="C36" s="432"/>
      <c r="D36" s="432"/>
      <c r="E36" s="432"/>
      <c r="F36" s="432"/>
      <c r="G36" s="432"/>
      <c r="H36" s="432"/>
      <c r="I36" s="427"/>
    </row>
    <row r="37" spans="1:9" ht="13.5" thickBot="1">
      <c r="A37" s="433"/>
      <c r="B37" s="434"/>
      <c r="C37" s="434"/>
      <c r="D37" s="434"/>
      <c r="E37" s="434"/>
      <c r="F37" s="434"/>
      <c r="G37" s="434"/>
      <c r="H37" s="434"/>
      <c r="I37" s="428"/>
    </row>
  </sheetData>
  <sheetProtection/>
  <mergeCells count="18">
    <mergeCell ref="A7:I9"/>
    <mergeCell ref="A10:I10"/>
    <mergeCell ref="A1:I1"/>
    <mergeCell ref="A2:I2"/>
    <mergeCell ref="A3:I3"/>
    <mergeCell ref="A4:I4"/>
    <mergeCell ref="A5:I5"/>
    <mergeCell ref="A6:I6"/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60" zoomScalePageLayoutView="0" workbookViewId="0" topLeftCell="A1">
      <selection activeCell="I63" sqref="I63"/>
    </sheetView>
  </sheetViews>
  <sheetFormatPr defaultColWidth="11.421875" defaultRowHeight="12.75"/>
  <cols>
    <col min="1" max="1" width="22.8515625" style="0" customWidth="1"/>
  </cols>
  <sheetData>
    <row r="1" spans="1:10" ht="15" customHeight="1">
      <c r="A1" s="540" t="s">
        <v>153</v>
      </c>
      <c r="B1" s="541"/>
      <c r="C1" s="541"/>
      <c r="D1" s="541"/>
      <c r="E1" s="541"/>
      <c r="F1" s="541"/>
      <c r="G1" s="542"/>
      <c r="H1" s="541" t="s">
        <v>147</v>
      </c>
      <c r="I1" s="541"/>
      <c r="J1" s="542"/>
    </row>
    <row r="2" spans="1:10" ht="15" customHeight="1" thickBot="1">
      <c r="A2" s="543"/>
      <c r="B2" s="544"/>
      <c r="C2" s="544"/>
      <c r="D2" s="544"/>
      <c r="E2" s="544"/>
      <c r="F2" s="544"/>
      <c r="G2" s="545"/>
      <c r="H2" s="544"/>
      <c r="I2" s="544"/>
      <c r="J2" s="545"/>
    </row>
    <row r="3" spans="1:19" ht="12.75" customHeight="1">
      <c r="A3" s="423" t="s">
        <v>33</v>
      </c>
      <c r="B3" s="568" t="str">
        <f>+'F5(EXP-PROF)'!B3</f>
        <v>FINAGRO-DIRECCIÓN DE RECURSOS HÍDRICOS</v>
      </c>
      <c r="C3" s="569"/>
      <c r="D3" s="569"/>
      <c r="E3" s="569"/>
      <c r="F3" s="569"/>
      <c r="G3" s="569"/>
      <c r="H3" s="569"/>
      <c r="I3" s="569"/>
      <c r="J3" s="570"/>
      <c r="P3" s="6"/>
      <c r="Q3" s="6"/>
      <c r="R3" s="6"/>
      <c r="S3" s="6"/>
    </row>
    <row r="4" spans="1:19" ht="12.75" customHeight="1">
      <c r="A4" s="284" t="s">
        <v>150</v>
      </c>
      <c r="B4" s="571"/>
      <c r="C4" s="572"/>
      <c r="D4" s="572"/>
      <c r="E4" s="572"/>
      <c r="F4" s="572"/>
      <c r="G4" s="572"/>
      <c r="H4" s="572"/>
      <c r="I4" s="572"/>
      <c r="J4" s="573"/>
      <c r="P4" s="6"/>
      <c r="Q4" s="6"/>
      <c r="R4" s="6"/>
      <c r="S4" s="6"/>
    </row>
    <row r="5" spans="1:19" ht="15.75" customHeight="1">
      <c r="A5" s="562" t="str">
        <f>+'F5(EXP-PROF)'!A5:K5</f>
        <v>INVITACIÓN PÚBLICA No 01-2014</v>
      </c>
      <c r="B5" s="563"/>
      <c r="C5" s="563"/>
      <c r="D5" s="563"/>
      <c r="E5" s="563"/>
      <c r="F5" s="563"/>
      <c r="G5" s="563"/>
      <c r="H5" s="563"/>
      <c r="I5" s="563"/>
      <c r="J5" s="564"/>
      <c r="P5" s="6"/>
      <c r="Q5" s="6"/>
      <c r="R5" s="6"/>
      <c r="S5" s="6"/>
    </row>
    <row r="6" spans="1:19" ht="41.25" customHeight="1" thickBot="1">
      <c r="A6" s="550" t="str">
        <f>+'F5(EXP-PROF)'!A6:K6</f>
        <v>INTERVENTORIA PARA LA EJECUCIÓN DE PROYECTOS ASOCIATIVOS DE ADECUACIÓN DE TIERRAS SELECCIONADOS EN LA CONVOCATORIA IEPAT/2013 ZONA 3.</v>
      </c>
      <c r="B6" s="551"/>
      <c r="C6" s="551"/>
      <c r="D6" s="551"/>
      <c r="E6" s="551"/>
      <c r="F6" s="551"/>
      <c r="G6" s="551"/>
      <c r="H6" s="551"/>
      <c r="I6" s="551"/>
      <c r="J6" s="552"/>
      <c r="P6" s="6"/>
      <c r="Q6" s="6"/>
      <c r="R6" s="6"/>
      <c r="S6" s="6"/>
    </row>
    <row r="7" spans="1:19" ht="15.75">
      <c r="A7" s="332" t="s">
        <v>152</v>
      </c>
      <c r="B7" s="163"/>
      <c r="C7" s="163"/>
      <c r="D7" s="163"/>
      <c r="E7" s="163"/>
      <c r="F7" s="163"/>
      <c r="G7" s="163"/>
      <c r="H7" s="163"/>
      <c r="I7" s="163"/>
      <c r="J7" s="331"/>
      <c r="K7" s="6"/>
      <c r="L7" s="6"/>
      <c r="M7" s="6"/>
      <c r="N7" s="6"/>
      <c r="O7" s="6"/>
      <c r="P7" s="6"/>
      <c r="Q7" s="6"/>
      <c r="R7" s="6"/>
      <c r="S7" s="6"/>
    </row>
    <row r="8" spans="1:19" ht="13.5" thickBot="1">
      <c r="A8" s="203"/>
      <c r="B8" s="6"/>
      <c r="C8" s="6"/>
      <c r="D8" s="6"/>
      <c r="E8" s="6"/>
      <c r="F8" s="6"/>
      <c r="G8" s="6"/>
      <c r="H8" s="6"/>
      <c r="I8" s="6"/>
      <c r="J8" s="168"/>
      <c r="K8" s="6"/>
      <c r="L8" s="6"/>
      <c r="M8" s="6"/>
      <c r="N8" s="6"/>
      <c r="O8" s="6"/>
      <c r="P8" s="6"/>
      <c r="Q8" s="6"/>
      <c r="R8" s="6"/>
      <c r="S8" s="6"/>
    </row>
    <row r="9" spans="1:10" ht="12.75">
      <c r="A9" s="435"/>
      <c r="B9" s="437"/>
      <c r="C9" s="437"/>
      <c r="D9" s="437"/>
      <c r="E9" s="437"/>
      <c r="F9" s="437"/>
      <c r="G9" s="437"/>
      <c r="H9" s="437"/>
      <c r="I9" s="437"/>
      <c r="J9" s="567"/>
    </row>
    <row r="10" spans="1:10" ht="12.75">
      <c r="A10" s="367">
        <v>1</v>
      </c>
      <c r="B10" s="574" t="s">
        <v>154</v>
      </c>
      <c r="C10" s="574"/>
      <c r="D10" s="574"/>
      <c r="E10" s="574"/>
      <c r="F10" s="574"/>
      <c r="G10" s="574"/>
      <c r="H10" s="565">
        <v>1</v>
      </c>
      <c r="I10" s="565"/>
      <c r="J10" s="566"/>
    </row>
    <row r="11" spans="1:10" ht="12.75">
      <c r="A11" s="305"/>
      <c r="B11" s="575"/>
      <c r="C11" s="575"/>
      <c r="D11" s="575"/>
      <c r="E11" s="575"/>
      <c r="F11" s="575"/>
      <c r="G11" s="575"/>
      <c r="H11" s="579"/>
      <c r="I11" s="580"/>
      <c r="J11" s="581"/>
    </row>
    <row r="12" spans="1:10" ht="12.75">
      <c r="A12" s="367">
        <v>2</v>
      </c>
      <c r="B12" s="574" t="s">
        <v>155</v>
      </c>
      <c r="C12" s="574"/>
      <c r="D12" s="574"/>
      <c r="E12" s="574"/>
      <c r="F12" s="574"/>
      <c r="G12" s="574"/>
      <c r="H12" s="565">
        <f>SUM(H13:J25)</f>
        <v>0</v>
      </c>
      <c r="I12" s="565"/>
      <c r="J12" s="566"/>
    </row>
    <row r="13" spans="1:10" ht="12.75">
      <c r="A13" s="305"/>
      <c r="B13" s="576" t="s">
        <v>156</v>
      </c>
      <c r="C13" s="576"/>
      <c r="D13" s="576"/>
      <c r="E13" s="576"/>
      <c r="F13" s="576"/>
      <c r="G13" s="576"/>
      <c r="H13" s="577">
        <v>0</v>
      </c>
      <c r="I13" s="577"/>
      <c r="J13" s="578"/>
    </row>
    <row r="14" spans="1:10" ht="12.75">
      <c r="A14" s="305"/>
      <c r="B14" s="576" t="s">
        <v>157</v>
      </c>
      <c r="C14" s="576"/>
      <c r="D14" s="576"/>
      <c r="E14" s="576"/>
      <c r="F14" s="576"/>
      <c r="G14" s="576"/>
      <c r="H14" s="577">
        <v>0</v>
      </c>
      <c r="I14" s="577"/>
      <c r="J14" s="578"/>
    </row>
    <row r="15" spans="1:10" ht="12.75">
      <c r="A15" s="305"/>
      <c r="B15" s="576" t="s">
        <v>158</v>
      </c>
      <c r="C15" s="576"/>
      <c r="D15" s="576"/>
      <c r="E15" s="576"/>
      <c r="F15" s="576"/>
      <c r="G15" s="576"/>
      <c r="H15" s="577">
        <v>0</v>
      </c>
      <c r="I15" s="577"/>
      <c r="J15" s="578"/>
    </row>
    <row r="16" spans="1:10" ht="12.75">
      <c r="A16" s="305"/>
      <c r="B16" s="576" t="s">
        <v>159</v>
      </c>
      <c r="C16" s="576"/>
      <c r="D16" s="576"/>
      <c r="E16" s="576"/>
      <c r="F16" s="576"/>
      <c r="G16" s="576"/>
      <c r="H16" s="577">
        <v>0</v>
      </c>
      <c r="I16" s="577"/>
      <c r="J16" s="578"/>
    </row>
    <row r="17" spans="1:10" ht="12.75">
      <c r="A17" s="305"/>
      <c r="B17" s="576" t="s">
        <v>160</v>
      </c>
      <c r="C17" s="576"/>
      <c r="D17" s="576"/>
      <c r="E17" s="576"/>
      <c r="F17" s="576"/>
      <c r="G17" s="576"/>
      <c r="H17" s="577">
        <v>0</v>
      </c>
      <c r="I17" s="577"/>
      <c r="J17" s="578"/>
    </row>
    <row r="18" spans="1:10" ht="12.75">
      <c r="A18" s="305"/>
      <c r="B18" s="576" t="s">
        <v>161</v>
      </c>
      <c r="C18" s="576"/>
      <c r="D18" s="576"/>
      <c r="E18" s="576"/>
      <c r="F18" s="576"/>
      <c r="G18" s="576"/>
      <c r="H18" s="577">
        <v>0</v>
      </c>
      <c r="I18" s="577"/>
      <c r="J18" s="578"/>
    </row>
    <row r="19" spans="1:10" ht="12.75">
      <c r="A19" s="305"/>
      <c r="B19" s="576" t="s">
        <v>162</v>
      </c>
      <c r="C19" s="576"/>
      <c r="D19" s="576"/>
      <c r="E19" s="576"/>
      <c r="F19" s="576"/>
      <c r="G19" s="576"/>
      <c r="H19" s="577">
        <v>0</v>
      </c>
      <c r="I19" s="577"/>
      <c r="J19" s="578"/>
    </row>
    <row r="20" spans="1:10" ht="12.75">
      <c r="A20" s="305"/>
      <c r="B20" s="576" t="s">
        <v>163</v>
      </c>
      <c r="C20" s="576"/>
      <c r="D20" s="576"/>
      <c r="E20" s="576"/>
      <c r="F20" s="576"/>
      <c r="G20" s="576"/>
      <c r="H20" s="577">
        <v>0</v>
      </c>
      <c r="I20" s="577"/>
      <c r="J20" s="578"/>
    </row>
    <row r="21" spans="1:10" ht="12.75">
      <c r="A21" s="305"/>
      <c r="B21" s="576" t="s">
        <v>164</v>
      </c>
      <c r="C21" s="576"/>
      <c r="D21" s="576"/>
      <c r="E21" s="576"/>
      <c r="F21" s="576"/>
      <c r="G21" s="576"/>
      <c r="H21" s="577">
        <v>0</v>
      </c>
      <c r="I21" s="577"/>
      <c r="J21" s="578"/>
    </row>
    <row r="22" spans="1:10" ht="12.75">
      <c r="A22" s="305"/>
      <c r="B22" s="576" t="s">
        <v>165</v>
      </c>
      <c r="C22" s="576"/>
      <c r="D22" s="576"/>
      <c r="E22" s="576"/>
      <c r="F22" s="576"/>
      <c r="G22" s="576"/>
      <c r="H22" s="577">
        <v>0</v>
      </c>
      <c r="I22" s="577"/>
      <c r="J22" s="578"/>
    </row>
    <row r="23" spans="1:10" ht="12.75">
      <c r="A23" s="305"/>
      <c r="B23" s="576" t="s">
        <v>166</v>
      </c>
      <c r="C23" s="576"/>
      <c r="D23" s="576"/>
      <c r="E23" s="576"/>
      <c r="F23" s="576"/>
      <c r="G23" s="576"/>
      <c r="H23" s="577">
        <v>0</v>
      </c>
      <c r="I23" s="577"/>
      <c r="J23" s="578"/>
    </row>
    <row r="24" spans="1:10" ht="12.75">
      <c r="A24" s="305"/>
      <c r="B24" s="576" t="s">
        <v>167</v>
      </c>
      <c r="C24" s="576"/>
      <c r="D24" s="576"/>
      <c r="E24" s="576"/>
      <c r="F24" s="576"/>
      <c r="G24" s="576"/>
      <c r="H24" s="577">
        <v>0</v>
      </c>
      <c r="I24" s="577"/>
      <c r="J24" s="578"/>
    </row>
    <row r="25" spans="1:10" ht="12.75">
      <c r="A25" s="305"/>
      <c r="B25" s="576" t="s">
        <v>171</v>
      </c>
      <c r="C25" s="576"/>
      <c r="D25" s="576"/>
      <c r="E25" s="576"/>
      <c r="F25" s="576"/>
      <c r="G25" s="576"/>
      <c r="H25" s="577">
        <v>0</v>
      </c>
      <c r="I25" s="577"/>
      <c r="J25" s="578"/>
    </row>
    <row r="26" spans="1:10" ht="12.75">
      <c r="A26" s="305"/>
      <c r="B26" s="575"/>
      <c r="C26" s="575"/>
      <c r="D26" s="575"/>
      <c r="E26" s="575"/>
      <c r="F26" s="575"/>
      <c r="G26" s="575"/>
      <c r="H26" s="579"/>
      <c r="I26" s="580"/>
      <c r="J26" s="581"/>
    </row>
    <row r="27" spans="1:10" ht="12.75">
      <c r="A27" s="367">
        <v>3</v>
      </c>
      <c r="B27" s="574" t="s">
        <v>85</v>
      </c>
      <c r="C27" s="574"/>
      <c r="D27" s="574"/>
      <c r="E27" s="574"/>
      <c r="F27" s="574"/>
      <c r="G27" s="574"/>
      <c r="H27" s="565">
        <f>SUM(H28:J32)</f>
        <v>0</v>
      </c>
      <c r="I27" s="565"/>
      <c r="J27" s="566"/>
    </row>
    <row r="28" spans="1:10" ht="12.75">
      <c r="A28" s="367"/>
      <c r="B28" s="582"/>
      <c r="C28" s="582"/>
      <c r="D28" s="582"/>
      <c r="E28" s="582"/>
      <c r="F28" s="582"/>
      <c r="G28" s="582"/>
      <c r="H28" s="583">
        <v>0</v>
      </c>
      <c r="I28" s="583"/>
      <c r="J28" s="584"/>
    </row>
    <row r="29" spans="1:10" ht="12.75">
      <c r="A29" s="367"/>
      <c r="B29" s="582"/>
      <c r="C29" s="582"/>
      <c r="D29" s="582"/>
      <c r="E29" s="582"/>
      <c r="F29" s="582"/>
      <c r="G29" s="582"/>
      <c r="H29" s="583">
        <v>0</v>
      </c>
      <c r="I29" s="583"/>
      <c r="J29" s="584"/>
    </row>
    <row r="30" spans="1:10" ht="12.75">
      <c r="A30" s="367"/>
      <c r="B30" s="582"/>
      <c r="C30" s="582"/>
      <c r="D30" s="582"/>
      <c r="E30" s="582"/>
      <c r="F30" s="582"/>
      <c r="G30" s="582"/>
      <c r="H30" s="583">
        <v>0</v>
      </c>
      <c r="I30" s="583"/>
      <c r="J30" s="584"/>
    </row>
    <row r="31" spans="1:10" ht="12.75">
      <c r="A31" s="367"/>
      <c r="B31" s="582"/>
      <c r="C31" s="582"/>
      <c r="D31" s="582"/>
      <c r="E31" s="582"/>
      <c r="F31" s="582"/>
      <c r="G31" s="582"/>
      <c r="H31" s="583">
        <v>0</v>
      </c>
      <c r="I31" s="583"/>
      <c r="J31" s="584"/>
    </row>
    <row r="32" spans="1:10" ht="12.75">
      <c r="A32" s="305"/>
      <c r="B32" s="582"/>
      <c r="C32" s="582"/>
      <c r="D32" s="582"/>
      <c r="E32" s="582"/>
      <c r="F32" s="582"/>
      <c r="G32" s="582"/>
      <c r="H32" s="583">
        <v>0</v>
      </c>
      <c r="I32" s="583"/>
      <c r="J32" s="584"/>
    </row>
    <row r="33" spans="1:10" ht="12.75">
      <c r="A33" s="305"/>
      <c r="B33" s="575"/>
      <c r="C33" s="575"/>
      <c r="D33" s="575"/>
      <c r="E33" s="575"/>
      <c r="F33" s="575"/>
      <c r="G33" s="575"/>
      <c r="H33" s="575"/>
      <c r="I33" s="575"/>
      <c r="J33" s="601"/>
    </row>
    <row r="34" spans="1:10" ht="12.75">
      <c r="A34" s="367">
        <v>4</v>
      </c>
      <c r="B34" s="574" t="s">
        <v>168</v>
      </c>
      <c r="C34" s="574"/>
      <c r="D34" s="574"/>
      <c r="E34" s="574"/>
      <c r="F34" s="574"/>
      <c r="G34" s="574"/>
      <c r="H34" s="591">
        <v>0</v>
      </c>
      <c r="I34" s="592"/>
      <c r="J34" s="593"/>
    </row>
    <row r="35" spans="1:10" ht="12.75">
      <c r="A35" s="367"/>
      <c r="B35" s="585"/>
      <c r="C35" s="586"/>
      <c r="D35" s="586"/>
      <c r="E35" s="586"/>
      <c r="F35" s="586"/>
      <c r="G35" s="587"/>
      <c r="H35" s="594"/>
      <c r="I35" s="595"/>
      <c r="J35" s="596"/>
    </row>
    <row r="36" spans="1:10" ht="12.75">
      <c r="A36" s="367">
        <v>5</v>
      </c>
      <c r="B36" s="588" t="s">
        <v>197</v>
      </c>
      <c r="C36" s="589"/>
      <c r="D36" s="589"/>
      <c r="E36" s="589"/>
      <c r="F36" s="589"/>
      <c r="G36" s="590"/>
      <c r="H36" s="591">
        <v>0</v>
      </c>
      <c r="I36" s="592"/>
      <c r="J36" s="593"/>
    </row>
    <row r="37" spans="1:10" ht="12.75">
      <c r="A37" s="305"/>
      <c r="B37" s="575"/>
      <c r="C37" s="575"/>
      <c r="D37" s="575"/>
      <c r="E37" s="575"/>
      <c r="F37" s="575"/>
      <c r="G37" s="575"/>
      <c r="H37" s="575"/>
      <c r="I37" s="575"/>
      <c r="J37" s="601"/>
    </row>
    <row r="38" spans="1:10" ht="12.75">
      <c r="A38" s="367">
        <v>6</v>
      </c>
      <c r="B38" s="574" t="s">
        <v>169</v>
      </c>
      <c r="C38" s="574"/>
      <c r="D38" s="574"/>
      <c r="E38" s="574"/>
      <c r="F38" s="574"/>
      <c r="G38" s="574"/>
      <c r="H38" s="565">
        <v>0</v>
      </c>
      <c r="I38" s="565"/>
      <c r="J38" s="566"/>
    </row>
    <row r="39" spans="1:10" ht="12.75">
      <c r="A39" s="305"/>
      <c r="B39" s="602"/>
      <c r="C39" s="602"/>
      <c r="D39" s="602"/>
      <c r="E39" s="602"/>
      <c r="F39" s="602"/>
      <c r="G39" s="602"/>
      <c r="H39" s="575"/>
      <c r="I39" s="575"/>
      <c r="J39" s="601"/>
    </row>
    <row r="40" spans="1:10" ht="12.75">
      <c r="A40" s="367">
        <v>7</v>
      </c>
      <c r="B40" s="574" t="s">
        <v>170</v>
      </c>
      <c r="C40" s="574"/>
      <c r="D40" s="574"/>
      <c r="E40" s="574"/>
      <c r="F40" s="574"/>
      <c r="G40" s="574"/>
      <c r="H40" s="565">
        <v>0</v>
      </c>
      <c r="I40" s="565"/>
      <c r="J40" s="566"/>
    </row>
    <row r="41" spans="1:10" ht="12.75">
      <c r="A41" s="305"/>
      <c r="B41" s="575"/>
      <c r="C41" s="575"/>
      <c r="D41" s="575"/>
      <c r="E41" s="575"/>
      <c r="F41" s="575"/>
      <c r="G41" s="575"/>
      <c r="H41" s="575"/>
      <c r="I41" s="575"/>
      <c r="J41" s="601"/>
    </row>
    <row r="42" spans="1:10" ht="20.25" thickBot="1">
      <c r="A42" s="368"/>
      <c r="B42" s="600" t="s">
        <v>201</v>
      </c>
      <c r="C42" s="600"/>
      <c r="D42" s="600"/>
      <c r="E42" s="600"/>
      <c r="F42" s="600"/>
      <c r="G42" s="600"/>
      <c r="H42" s="597">
        <f>+H40+H38+H27+H12+H10</f>
        <v>1</v>
      </c>
      <c r="I42" s="598"/>
      <c r="J42" s="599"/>
    </row>
  </sheetData>
  <sheetProtection/>
  <mergeCells count="72">
    <mergeCell ref="H39:J39"/>
    <mergeCell ref="B38:G38"/>
    <mergeCell ref="B39:G39"/>
    <mergeCell ref="B41:G41"/>
    <mergeCell ref="B40:G40"/>
    <mergeCell ref="H41:J41"/>
    <mergeCell ref="H40:J40"/>
    <mergeCell ref="B26:G26"/>
    <mergeCell ref="B27:G27"/>
    <mergeCell ref="B33:G33"/>
    <mergeCell ref="H33:J33"/>
    <mergeCell ref="B37:G37"/>
    <mergeCell ref="B34:G34"/>
    <mergeCell ref="H34:J34"/>
    <mergeCell ref="H37:J37"/>
    <mergeCell ref="H26:J26"/>
    <mergeCell ref="H29:J29"/>
    <mergeCell ref="H42:J42"/>
    <mergeCell ref="B42:G42"/>
    <mergeCell ref="B15:G15"/>
    <mergeCell ref="B16:G16"/>
    <mergeCell ref="B17:G17"/>
    <mergeCell ref="B18:G18"/>
    <mergeCell ref="B19:G19"/>
    <mergeCell ref="B20:G20"/>
    <mergeCell ref="B21:G21"/>
    <mergeCell ref="B32:G32"/>
    <mergeCell ref="H30:J30"/>
    <mergeCell ref="H31:J31"/>
    <mergeCell ref="H32:J32"/>
    <mergeCell ref="H38:J38"/>
    <mergeCell ref="B28:G28"/>
    <mergeCell ref="H28:J28"/>
    <mergeCell ref="B35:G35"/>
    <mergeCell ref="B36:G36"/>
    <mergeCell ref="H36:J36"/>
    <mergeCell ref="H35:J35"/>
    <mergeCell ref="H27:J27"/>
    <mergeCell ref="B29:G29"/>
    <mergeCell ref="B30:G30"/>
    <mergeCell ref="B31:G31"/>
    <mergeCell ref="H21:J21"/>
    <mergeCell ref="H22:J22"/>
    <mergeCell ref="H23:J23"/>
    <mergeCell ref="H24:J24"/>
    <mergeCell ref="B25:G25"/>
    <mergeCell ref="H25:J25"/>
    <mergeCell ref="B22:G22"/>
    <mergeCell ref="B23:G23"/>
    <mergeCell ref="B24:G24"/>
    <mergeCell ref="H15:J15"/>
    <mergeCell ref="H16:J16"/>
    <mergeCell ref="H17:J17"/>
    <mergeCell ref="H18:J18"/>
    <mergeCell ref="H19:J19"/>
    <mergeCell ref="H20:J20"/>
    <mergeCell ref="H12:J12"/>
    <mergeCell ref="B10:G10"/>
    <mergeCell ref="B11:G11"/>
    <mergeCell ref="B12:G12"/>
    <mergeCell ref="B13:G13"/>
    <mergeCell ref="B14:G14"/>
    <mergeCell ref="H13:J13"/>
    <mergeCell ref="H14:J14"/>
    <mergeCell ref="H11:J11"/>
    <mergeCell ref="A5:J5"/>
    <mergeCell ref="A6:J6"/>
    <mergeCell ref="H10:J10"/>
    <mergeCell ref="A9:J9"/>
    <mergeCell ref="B3:J4"/>
    <mergeCell ref="H1:J2"/>
    <mergeCell ref="A1:G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524" t="s">
        <v>89</v>
      </c>
      <c r="B1" s="525"/>
      <c r="C1" s="525"/>
      <c r="D1" s="525"/>
      <c r="E1" s="525"/>
      <c r="F1" s="525"/>
      <c r="G1" s="525"/>
      <c r="H1" s="526"/>
    </row>
    <row r="2" spans="1:17" ht="15.75">
      <c r="A2" s="509" t="str">
        <f>+'FORM 2'!A2:I2</f>
        <v>SUBGERENCIA DE ESTRATEGIAS</v>
      </c>
      <c r="B2" s="510"/>
      <c r="C2" s="510"/>
      <c r="D2" s="510"/>
      <c r="E2" s="510"/>
      <c r="F2" s="510"/>
      <c r="G2" s="510"/>
      <c r="H2" s="511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509" t="str">
        <f>+'FORM 2'!A3:I3</f>
        <v>CONCURSO DE MERITOS No. SE-01-08-CM</v>
      </c>
      <c r="B5" s="510"/>
      <c r="C5" s="510"/>
      <c r="D5" s="510"/>
      <c r="E5" s="510"/>
      <c r="F5" s="510"/>
      <c r="G5" s="510"/>
      <c r="H5" s="511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559" t="str">
        <f>+'FORM 2'!A4:I4</f>
        <v>INTERVENTORIA TECNICA, ADMINISTRATIVA Y FINANCIERA DE LA REHABILITACION Y/O COMPLEMENTACION DEL DISTRITO DE RIEGO EN GRAN ESCALA MARIA LA BAJA - DEPARTAMENTO DE BOLIVAR</v>
      </c>
      <c r="B6" s="560"/>
      <c r="C6" s="560"/>
      <c r="D6" s="560"/>
      <c r="E6" s="560"/>
      <c r="F6" s="560"/>
      <c r="G6" s="560"/>
      <c r="H6" s="561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509" t="s">
        <v>139</v>
      </c>
      <c r="B8" s="510"/>
      <c r="C8" s="510"/>
      <c r="D8" s="510"/>
      <c r="E8" s="510"/>
      <c r="F8" s="510"/>
      <c r="G8" s="510"/>
      <c r="H8" s="511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603" t="s">
        <v>89</v>
      </c>
      <c r="B1" s="604"/>
      <c r="C1" s="604"/>
      <c r="D1" s="604"/>
      <c r="E1" s="604"/>
      <c r="F1" s="605"/>
    </row>
    <row r="2" spans="1:6" ht="12.75">
      <c r="A2" s="527" t="str">
        <f>+'FORM 2'!A2:I2</f>
        <v>SUBGERENCIA DE ESTRATEGIAS</v>
      </c>
      <c r="B2" s="528"/>
      <c r="C2" s="528"/>
      <c r="D2" s="528"/>
      <c r="E2" s="528"/>
      <c r="F2" s="529"/>
    </row>
    <row r="3" spans="1:6" ht="18" customHeight="1">
      <c r="A3" s="609"/>
      <c r="B3" s="610"/>
      <c r="C3" s="610"/>
      <c r="D3" s="610"/>
      <c r="E3" s="610"/>
      <c r="F3" s="611"/>
    </row>
    <row r="4" spans="1:6" ht="18" customHeight="1">
      <c r="A4" s="512" t="str">
        <f>+'FORM 2'!A3:I3</f>
        <v>CONCURSO DE MERITOS No. SE-01-08-CM</v>
      </c>
      <c r="B4" s="513"/>
      <c r="C4" s="513"/>
      <c r="D4" s="513"/>
      <c r="E4" s="513"/>
      <c r="F4" s="514"/>
    </row>
    <row r="5" spans="1:6" ht="39.75" customHeight="1">
      <c r="A5" s="606" t="str">
        <f>+'FORM 2'!A4:I4</f>
        <v>INTERVENTORIA TECNICA, ADMINISTRATIVA Y FINANCIERA DE LA REHABILITACION Y/O COMPLEMENTACION DEL DISTRITO DE RIEGO EN GRAN ESCALA MARIA LA BAJA - DEPARTAMENTO DE BOLIVAR</v>
      </c>
      <c r="B5" s="607"/>
      <c r="C5" s="607"/>
      <c r="D5" s="607"/>
      <c r="E5" s="607"/>
      <c r="F5" s="608"/>
    </row>
    <row r="6" spans="1:6" ht="12.75">
      <c r="A6" s="197"/>
      <c r="B6" s="130"/>
      <c r="C6" s="130"/>
      <c r="D6" s="130"/>
      <c r="E6" s="130"/>
      <c r="F6" s="198"/>
    </row>
    <row r="7" spans="1:6" ht="15">
      <c r="A7" s="512" t="s">
        <v>140</v>
      </c>
      <c r="B7" s="513"/>
      <c r="C7" s="513"/>
      <c r="D7" s="513"/>
      <c r="E7" s="513"/>
      <c r="F7" s="514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612" t="s">
        <v>89</v>
      </c>
      <c r="B1" s="613"/>
      <c r="C1" s="613"/>
      <c r="D1" s="613"/>
      <c r="E1" s="613"/>
      <c r="F1" s="613"/>
      <c r="G1" s="614"/>
    </row>
    <row r="2" spans="1:7" ht="12.75" customHeight="1">
      <c r="A2" s="512" t="str">
        <f>+'FORM 2'!A2:I2</f>
        <v>SUBGERENCIA DE ESTRATEGIAS</v>
      </c>
      <c r="B2" s="513"/>
      <c r="C2" s="513"/>
      <c r="D2" s="513"/>
      <c r="E2" s="513"/>
      <c r="F2" s="513"/>
      <c r="G2" s="514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615" t="str">
        <f>+'FORM 2'!A3:I3</f>
        <v>CONCURSO DE MERITOS No. SE-01-08-CM</v>
      </c>
      <c r="B4" s="616"/>
      <c r="C4" s="616"/>
      <c r="D4" s="616"/>
      <c r="E4" s="616"/>
      <c r="F4" s="616"/>
      <c r="G4" s="617"/>
    </row>
    <row r="5" spans="1:7" ht="49.5" customHeight="1">
      <c r="A5" s="618" t="str">
        <f>+'FORM 2'!A4:I4</f>
        <v>INTERVENTORIA TECNICA, ADMINISTRATIVA Y FINANCIERA DE LA REHABILITACION Y/O COMPLEMENTACION DEL DISTRITO DE RIEGO EN GRAN ESCALA MARIA LA BAJA - DEPARTAMENTO DE BOLIVAR</v>
      </c>
      <c r="B5" s="619"/>
      <c r="C5" s="619"/>
      <c r="D5" s="619"/>
      <c r="E5" s="619"/>
      <c r="F5" s="619"/>
      <c r="G5" s="620"/>
    </row>
    <row r="6" spans="1:7" ht="15">
      <c r="A6" s="615"/>
      <c r="B6" s="616"/>
      <c r="C6" s="616"/>
      <c r="D6" s="616"/>
      <c r="E6" s="616"/>
      <c r="F6" s="616"/>
      <c r="G6" s="617"/>
    </row>
    <row r="7" spans="1:7" ht="15">
      <c r="A7" s="512" t="s">
        <v>141</v>
      </c>
      <c r="B7" s="513"/>
      <c r="C7" s="513"/>
      <c r="D7" s="513"/>
      <c r="E7" s="513"/>
      <c r="F7" s="513"/>
      <c r="G7" s="514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24.57421875" style="0" customWidth="1"/>
    <col min="2" max="2" width="8.28125" style="0" customWidth="1"/>
    <col min="3" max="3" width="8.7109375" style="0" customWidth="1"/>
    <col min="4" max="4" width="20.140625" style="0" customWidth="1"/>
    <col min="5" max="5" width="18.28125" style="0" customWidth="1"/>
    <col min="6" max="6" width="11.140625" style="0" bestFit="1" customWidth="1"/>
    <col min="7" max="7" width="18.28125" style="0" customWidth="1"/>
  </cols>
  <sheetData>
    <row r="1" spans="1:7" ht="15" customHeight="1">
      <c r="A1" s="631" t="s">
        <v>198</v>
      </c>
      <c r="B1" s="546"/>
      <c r="C1" s="546"/>
      <c r="D1" s="547"/>
      <c r="E1" s="540" t="s">
        <v>147</v>
      </c>
      <c r="F1" s="541"/>
      <c r="G1" s="542"/>
    </row>
    <row r="2" spans="1:7" ht="13.5" thickBot="1">
      <c r="A2" s="632"/>
      <c r="B2" s="548"/>
      <c r="C2" s="548"/>
      <c r="D2" s="549"/>
      <c r="E2" s="543"/>
      <c r="F2" s="544"/>
      <c r="G2" s="545"/>
    </row>
    <row r="3" spans="1:7" ht="12.75">
      <c r="A3" s="423" t="s">
        <v>33</v>
      </c>
      <c r="B3" s="568" t="str">
        <f>+'F6(FACT-MULT)'!B3:J4</f>
        <v>FINAGRO-DIRECCIÓN DE RECURSOS HÍDRICOS</v>
      </c>
      <c r="C3" s="569"/>
      <c r="D3" s="569"/>
      <c r="E3" s="569"/>
      <c r="F3" s="569"/>
      <c r="G3" s="570"/>
    </row>
    <row r="4" spans="1:7" ht="13.5" thickBot="1">
      <c r="A4" s="420" t="s">
        <v>179</v>
      </c>
      <c r="B4" s="568"/>
      <c r="C4" s="569"/>
      <c r="D4" s="569"/>
      <c r="E4" s="569"/>
      <c r="F4" s="569"/>
      <c r="G4" s="570"/>
    </row>
    <row r="5" spans="1:7" ht="13.5" thickBot="1">
      <c r="A5" s="636" t="str">
        <f>+'F6(FACT-MULT)'!A5:J5</f>
        <v>INVITACIÓN PÚBLICA No 01-2014</v>
      </c>
      <c r="B5" s="637"/>
      <c r="C5" s="637"/>
      <c r="D5" s="637"/>
      <c r="E5" s="637"/>
      <c r="F5" s="637"/>
      <c r="G5" s="638"/>
    </row>
    <row r="6" spans="1:7" ht="39" customHeight="1" thickBot="1">
      <c r="A6" s="628" t="str">
        <f>+'F6(FACT-MULT)'!A6:J6</f>
        <v>INTERVENTORIA PARA LA EJECUCIÓN DE PROYECTOS ASOCIATIVOS DE ADECUACIÓN DE TIERRAS SELECCIONADOS EN LA CONVOCATORIA IEPAT/2013 ZONA 3.</v>
      </c>
      <c r="B6" s="629"/>
      <c r="C6" s="629"/>
      <c r="D6" s="629"/>
      <c r="E6" s="629"/>
      <c r="F6" s="629"/>
      <c r="G6" s="630"/>
    </row>
    <row r="7" spans="1:7" ht="12.75">
      <c r="A7" s="164"/>
      <c r="B7" s="165"/>
      <c r="C7" s="165"/>
      <c r="D7" s="165"/>
      <c r="E7" s="165"/>
      <c r="F7" s="165"/>
      <c r="G7" s="166"/>
    </row>
    <row r="8" spans="1:7" ht="12.75">
      <c r="A8" s="230" t="s">
        <v>71</v>
      </c>
      <c r="B8" s="6"/>
      <c r="C8" s="6"/>
      <c r="D8" s="6"/>
      <c r="E8" s="6"/>
      <c r="F8" s="6"/>
      <c r="G8" s="168"/>
    </row>
    <row r="9" spans="1:7" ht="12.75">
      <c r="A9" s="230" t="s">
        <v>194</v>
      </c>
      <c r="B9" s="6"/>
      <c r="C9" s="6"/>
      <c r="D9" s="6"/>
      <c r="E9" s="6"/>
      <c r="F9" s="6"/>
      <c r="G9" s="168"/>
    </row>
    <row r="10" spans="1:7" ht="13.5" thickBot="1">
      <c r="A10" s="230"/>
      <c r="B10" s="6"/>
      <c r="C10" s="6"/>
      <c r="D10" s="6"/>
      <c r="E10" s="6"/>
      <c r="F10" s="6"/>
      <c r="G10" s="168"/>
    </row>
    <row r="11" spans="1:7" ht="13.5" thickBot="1">
      <c r="A11" s="621" t="s">
        <v>180</v>
      </c>
      <c r="B11" s="622"/>
      <c r="C11" s="622"/>
      <c r="D11" s="622"/>
      <c r="E11" s="622"/>
      <c r="F11" s="622"/>
      <c r="G11" s="623"/>
    </row>
    <row r="12" spans="1:7" ht="13.5" thickBot="1">
      <c r="A12" s="369" t="s">
        <v>172</v>
      </c>
      <c r="B12" s="370" t="s">
        <v>173</v>
      </c>
      <c r="C12" s="370" t="s">
        <v>174</v>
      </c>
      <c r="D12" s="371" t="s">
        <v>175</v>
      </c>
      <c r="E12" s="371" t="s">
        <v>176</v>
      </c>
      <c r="F12" s="374" t="s">
        <v>177</v>
      </c>
      <c r="G12" s="377" t="s">
        <v>178</v>
      </c>
    </row>
    <row r="13" spans="1:7" ht="12.75">
      <c r="A13" s="284"/>
      <c r="B13" s="303"/>
      <c r="C13" s="303"/>
      <c r="D13" s="303"/>
      <c r="E13" s="303"/>
      <c r="F13" s="364"/>
      <c r="G13" s="378">
        <v>0</v>
      </c>
    </row>
    <row r="14" spans="1:7" ht="12.75">
      <c r="A14" s="305"/>
      <c r="B14" s="4"/>
      <c r="C14" s="4"/>
      <c r="D14" s="4"/>
      <c r="E14" s="4"/>
      <c r="F14" s="375"/>
      <c r="G14" s="379">
        <v>0</v>
      </c>
    </row>
    <row r="15" spans="1:7" ht="12.75">
      <c r="A15" s="305"/>
      <c r="B15" s="4"/>
      <c r="C15" s="4"/>
      <c r="D15" s="4"/>
      <c r="E15" s="4"/>
      <c r="F15" s="375"/>
      <c r="G15" s="379">
        <v>0</v>
      </c>
    </row>
    <row r="16" spans="1:7" ht="12.75">
      <c r="A16" s="305"/>
      <c r="B16" s="4"/>
      <c r="C16" s="4"/>
      <c r="D16" s="4"/>
      <c r="E16" s="4"/>
      <c r="F16" s="375"/>
      <c r="G16" s="379">
        <v>0</v>
      </c>
    </row>
    <row r="17" spans="1:7" ht="12.75">
      <c r="A17" s="305"/>
      <c r="B17" s="4"/>
      <c r="C17" s="4"/>
      <c r="D17" s="4"/>
      <c r="E17" s="4"/>
      <c r="F17" s="375"/>
      <c r="G17" s="379">
        <v>0</v>
      </c>
    </row>
    <row r="18" spans="1:7" ht="12.75">
      <c r="A18" s="305"/>
      <c r="B18" s="4"/>
      <c r="C18" s="4"/>
      <c r="D18" s="4"/>
      <c r="E18" s="4"/>
      <c r="F18" s="375"/>
      <c r="G18" s="379">
        <v>0</v>
      </c>
    </row>
    <row r="19" spans="1:7" ht="12.75">
      <c r="A19" s="305"/>
      <c r="B19" s="4"/>
      <c r="C19" s="4"/>
      <c r="D19" s="4"/>
      <c r="E19" s="4"/>
      <c r="F19" s="375"/>
      <c r="G19" s="379">
        <v>0</v>
      </c>
    </row>
    <row r="20" spans="1:7" ht="13.5" thickBot="1">
      <c r="A20" s="372"/>
      <c r="B20" s="373"/>
      <c r="C20" s="373"/>
      <c r="D20" s="373"/>
      <c r="E20" s="373"/>
      <c r="F20" s="376"/>
      <c r="G20" s="380">
        <v>0</v>
      </c>
    </row>
    <row r="21" spans="1:7" ht="13.5" thickBot="1">
      <c r="A21" s="621" t="s">
        <v>181</v>
      </c>
      <c r="B21" s="622"/>
      <c r="C21" s="622"/>
      <c r="D21" s="622"/>
      <c r="E21" s="622"/>
      <c r="F21" s="623"/>
      <c r="G21" s="381">
        <f>SUM(G13:G20)</f>
        <v>0</v>
      </c>
    </row>
    <row r="22" spans="1:7" ht="13.5" thickBot="1">
      <c r="A22" s="621" t="s">
        <v>182</v>
      </c>
      <c r="B22" s="622"/>
      <c r="C22" s="622"/>
      <c r="D22" s="622"/>
      <c r="E22" s="622"/>
      <c r="F22" s="622"/>
      <c r="G22" s="623"/>
    </row>
    <row r="23" spans="1:7" ht="13.5" thickBot="1">
      <c r="A23" s="369" t="s">
        <v>200</v>
      </c>
      <c r="B23" s="370" t="s">
        <v>173</v>
      </c>
      <c r="C23" s="370" t="s">
        <v>174</v>
      </c>
      <c r="D23" s="371" t="s">
        <v>175</v>
      </c>
      <c r="E23" s="371" t="s">
        <v>176</v>
      </c>
      <c r="F23" s="374" t="s">
        <v>177</v>
      </c>
      <c r="G23" s="377" t="s">
        <v>178</v>
      </c>
    </row>
    <row r="24" spans="1:7" ht="12.75">
      <c r="A24" s="284"/>
      <c r="B24" s="303"/>
      <c r="C24" s="303"/>
      <c r="D24" s="303"/>
      <c r="E24" s="303"/>
      <c r="F24" s="364"/>
      <c r="G24" s="378">
        <v>0</v>
      </c>
    </row>
    <row r="25" spans="1:7" ht="12.75">
      <c r="A25" s="305"/>
      <c r="B25" s="4"/>
      <c r="C25" s="4"/>
      <c r="D25" s="4"/>
      <c r="E25" s="4"/>
      <c r="F25" s="375"/>
      <c r="G25" s="379">
        <v>0</v>
      </c>
    </row>
    <row r="26" spans="1:7" ht="12.75">
      <c r="A26" s="305"/>
      <c r="B26" s="4"/>
      <c r="C26" s="4"/>
      <c r="D26" s="4"/>
      <c r="E26" s="4"/>
      <c r="F26" s="375"/>
      <c r="G26" s="379">
        <v>0</v>
      </c>
    </row>
    <row r="27" spans="1:7" ht="12.75">
      <c r="A27" s="305"/>
      <c r="B27" s="4"/>
      <c r="C27" s="4"/>
      <c r="D27" s="4"/>
      <c r="E27" s="4"/>
      <c r="F27" s="375"/>
      <c r="G27" s="379">
        <v>0</v>
      </c>
    </row>
    <row r="28" spans="1:7" ht="12.75">
      <c r="A28" s="305"/>
      <c r="B28" s="4"/>
      <c r="C28" s="4"/>
      <c r="D28" s="4"/>
      <c r="E28" s="4"/>
      <c r="F28" s="375"/>
      <c r="G28" s="379">
        <v>0</v>
      </c>
    </row>
    <row r="29" spans="1:7" ht="12.75">
      <c r="A29" s="305"/>
      <c r="B29" s="4"/>
      <c r="C29" s="4"/>
      <c r="D29" s="4"/>
      <c r="E29" s="4"/>
      <c r="F29" s="375"/>
      <c r="G29" s="379">
        <v>0</v>
      </c>
    </row>
    <row r="30" spans="1:7" ht="12.75">
      <c r="A30" s="305"/>
      <c r="B30" s="4"/>
      <c r="C30" s="4"/>
      <c r="D30" s="4"/>
      <c r="E30" s="4"/>
      <c r="F30" s="375"/>
      <c r="G30" s="379">
        <v>0</v>
      </c>
    </row>
    <row r="31" spans="1:7" ht="13.5" thickBot="1">
      <c r="A31" s="372"/>
      <c r="B31" s="373"/>
      <c r="C31" s="373"/>
      <c r="D31" s="373"/>
      <c r="E31" s="373"/>
      <c r="F31" s="376"/>
      <c r="G31" s="380">
        <v>0</v>
      </c>
    </row>
    <row r="32" spans="1:7" ht="13.5" thickBot="1">
      <c r="A32" s="621" t="s">
        <v>183</v>
      </c>
      <c r="B32" s="622"/>
      <c r="C32" s="622"/>
      <c r="D32" s="622"/>
      <c r="E32" s="622"/>
      <c r="F32" s="623"/>
      <c r="G32" s="381">
        <f>SUM(G24:G31)</f>
        <v>0</v>
      </c>
    </row>
    <row r="33" spans="1:7" ht="13.5" thickBot="1">
      <c r="A33" s="621" t="s">
        <v>196</v>
      </c>
      <c r="B33" s="622"/>
      <c r="C33" s="622"/>
      <c r="D33" s="622"/>
      <c r="E33" s="622"/>
      <c r="F33" s="622"/>
      <c r="G33" s="623"/>
    </row>
    <row r="34" spans="1:7" ht="13.5" thickBot="1">
      <c r="A34" s="369" t="s">
        <v>172</v>
      </c>
      <c r="B34" s="370" t="s">
        <v>173</v>
      </c>
      <c r="C34" s="370" t="s">
        <v>174</v>
      </c>
      <c r="D34" s="371" t="s">
        <v>175</v>
      </c>
      <c r="E34" s="371" t="s">
        <v>176</v>
      </c>
      <c r="F34" s="374" t="s">
        <v>177</v>
      </c>
      <c r="G34" s="377" t="s">
        <v>178</v>
      </c>
    </row>
    <row r="35" spans="1:7" ht="12.75">
      <c r="A35" s="284"/>
      <c r="B35" s="303"/>
      <c r="C35" s="303"/>
      <c r="D35" s="303"/>
      <c r="E35" s="303"/>
      <c r="F35" s="364"/>
      <c r="G35" s="378">
        <v>0</v>
      </c>
    </row>
    <row r="36" spans="1:7" ht="12.75">
      <c r="A36" s="305"/>
      <c r="B36" s="4"/>
      <c r="C36" s="4"/>
      <c r="D36" s="4"/>
      <c r="E36" s="425"/>
      <c r="F36" s="375"/>
      <c r="G36" s="379">
        <v>0</v>
      </c>
    </row>
    <row r="37" spans="1:7" ht="12.75">
      <c r="A37" s="305"/>
      <c r="B37" s="4"/>
      <c r="C37" s="4"/>
      <c r="D37" s="4"/>
      <c r="E37" s="4"/>
      <c r="F37" s="375"/>
      <c r="G37" s="379">
        <v>0</v>
      </c>
    </row>
    <row r="38" spans="1:7" ht="13.5" thickBot="1">
      <c r="A38" s="372"/>
      <c r="B38" s="373"/>
      <c r="C38" s="373"/>
      <c r="D38" s="373"/>
      <c r="E38" s="373"/>
      <c r="F38" s="376"/>
      <c r="G38" s="380">
        <v>0</v>
      </c>
    </row>
    <row r="39" spans="1:7" ht="12.75">
      <c r="A39" s="540" t="s">
        <v>197</v>
      </c>
      <c r="B39" s="541"/>
      <c r="C39" s="541"/>
      <c r="D39" s="541"/>
      <c r="E39" s="541"/>
      <c r="F39" s="542"/>
      <c r="G39" s="418">
        <v>0</v>
      </c>
    </row>
    <row r="40" spans="1:7" ht="12.75">
      <c r="A40" s="639"/>
      <c r="B40" s="569"/>
      <c r="C40" s="569"/>
      <c r="D40" s="569"/>
      <c r="E40" s="569"/>
      <c r="F40" s="570"/>
      <c r="G40" s="379">
        <v>0</v>
      </c>
    </row>
    <row r="41" spans="1:7" ht="12.75">
      <c r="A41" s="639"/>
      <c r="B41" s="569"/>
      <c r="C41" s="569"/>
      <c r="D41" s="569"/>
      <c r="E41" s="569"/>
      <c r="F41" s="570"/>
      <c r="G41" s="379">
        <v>0</v>
      </c>
    </row>
    <row r="42" spans="1:7" ht="13.5" thickBot="1">
      <c r="A42" s="543"/>
      <c r="B42" s="544"/>
      <c r="C42" s="544"/>
      <c r="D42" s="544"/>
      <c r="E42" s="544"/>
      <c r="F42" s="545"/>
      <c r="G42" s="419">
        <v>0</v>
      </c>
    </row>
    <row r="43" spans="1:7" ht="13.5" thickBot="1">
      <c r="A43" s="621" t="s">
        <v>184</v>
      </c>
      <c r="B43" s="622"/>
      <c r="C43" s="622"/>
      <c r="D43" s="622"/>
      <c r="E43" s="622"/>
      <c r="F43" s="623"/>
      <c r="G43" s="381">
        <f>SUM(G35:G42)</f>
        <v>0</v>
      </c>
    </row>
    <row r="44" spans="1:7" ht="6.75" customHeight="1" thickBot="1">
      <c r="A44" s="415"/>
      <c r="B44" s="106"/>
      <c r="C44" s="106"/>
      <c r="D44" s="107"/>
      <c r="E44" s="626"/>
      <c r="F44" s="626"/>
      <c r="G44" s="627"/>
    </row>
    <row r="45" spans="1:7" ht="12.75">
      <c r="A45" s="382" t="s">
        <v>185</v>
      </c>
      <c r="B45" s="633">
        <v>0</v>
      </c>
      <c r="C45" s="634"/>
      <c r="D45" s="635"/>
      <c r="E45" s="646"/>
      <c r="F45" s="647"/>
      <c r="G45" s="648"/>
    </row>
    <row r="46" spans="1:7" ht="13.5" thickBot="1">
      <c r="A46" s="383" t="s">
        <v>186</v>
      </c>
      <c r="B46" s="640">
        <v>0</v>
      </c>
      <c r="C46" s="641"/>
      <c r="D46" s="642"/>
      <c r="E46" s="649"/>
      <c r="F46" s="624"/>
      <c r="G46" s="625"/>
    </row>
    <row r="47" spans="1:7" ht="13.5" thickBot="1">
      <c r="A47" s="384" t="s">
        <v>195</v>
      </c>
      <c r="B47" s="643">
        <v>0</v>
      </c>
      <c r="C47" s="644"/>
      <c r="D47" s="645"/>
      <c r="E47" s="649" t="s">
        <v>187</v>
      </c>
      <c r="F47" s="624"/>
      <c r="G47" s="625"/>
    </row>
    <row r="48" spans="1:7" ht="13.5" thickBot="1">
      <c r="A48" s="416"/>
      <c r="B48" s="417"/>
      <c r="C48" s="417"/>
      <c r="D48" s="417"/>
      <c r="E48" s="624"/>
      <c r="F48" s="624"/>
      <c r="G48" s="625"/>
    </row>
  </sheetData>
  <sheetProtection/>
  <mergeCells count="19">
    <mergeCell ref="B47:D47"/>
    <mergeCell ref="E45:G46"/>
    <mergeCell ref="E47:G47"/>
    <mergeCell ref="B3:G4"/>
    <mergeCell ref="A5:G5"/>
    <mergeCell ref="A22:G22"/>
    <mergeCell ref="A32:F32"/>
    <mergeCell ref="A39:F42"/>
    <mergeCell ref="B46:D46"/>
    <mergeCell ref="A11:G11"/>
    <mergeCell ref="A21:F21"/>
    <mergeCell ref="E48:G48"/>
    <mergeCell ref="E44:G44"/>
    <mergeCell ref="A6:G6"/>
    <mergeCell ref="E1:G2"/>
    <mergeCell ref="A1:D2"/>
    <mergeCell ref="A33:G33"/>
    <mergeCell ref="A43:F43"/>
    <mergeCell ref="B45:D45"/>
  </mergeCells>
  <printOptions horizontalCentered="1" verticalCentered="1"/>
  <pageMargins left="0.7874015748031497" right="0.7874015748031497" top="0.6299212598425197" bottom="0.6692913385826772" header="0" footer="0"/>
  <pageSetup horizontalDpi="600" verticalDpi="600" orientation="landscape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612" t="s">
        <v>89</v>
      </c>
      <c r="B1" s="613"/>
      <c r="C1" s="613"/>
      <c r="D1" s="613"/>
      <c r="E1" s="614"/>
    </row>
    <row r="2" spans="1:5" ht="15">
      <c r="A2" s="512" t="str">
        <f>+'FORM 2'!A2:I2</f>
        <v>SUBGERENCIA DE ESTRATEGIAS</v>
      </c>
      <c r="B2" s="513"/>
      <c r="C2" s="513"/>
      <c r="D2" s="513"/>
      <c r="E2" s="514"/>
    </row>
    <row r="3" spans="1:5" ht="15">
      <c r="A3" s="199"/>
      <c r="B3" s="129"/>
      <c r="C3" s="341"/>
      <c r="D3" s="341"/>
      <c r="E3" s="200"/>
    </row>
    <row r="4" spans="1:5" ht="15">
      <c r="A4" s="512" t="str">
        <f>+'FORM 2'!A3:I3</f>
        <v>CONCURSO DE MERITOS No. SE-01-08-CM</v>
      </c>
      <c r="B4" s="513"/>
      <c r="C4" s="513"/>
      <c r="D4" s="513"/>
      <c r="E4" s="514"/>
    </row>
    <row r="5" spans="1:5" ht="66" customHeight="1">
      <c r="A5" s="652" t="str">
        <f>+'FORM 2'!A4:I4</f>
        <v>INTERVENTORIA TECNICA, ADMINISTRATIVA Y FINANCIERA DE LA REHABILITACION Y/O COMPLEMENTACION DEL DISTRITO DE RIEGO EN GRAN ESCALA MARIA LA BAJA - DEPARTAMENTO DE BOLIVAR</v>
      </c>
      <c r="B5" s="653"/>
      <c r="C5" s="653"/>
      <c r="D5" s="653"/>
      <c r="E5" s="654"/>
    </row>
    <row r="6" spans="1:7" ht="15">
      <c r="A6" s="512" t="s">
        <v>142</v>
      </c>
      <c r="B6" s="513"/>
      <c r="C6" s="513"/>
      <c r="D6" s="513"/>
      <c r="E6" s="514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650" t="s">
        <v>75</v>
      </c>
      <c r="E11" s="266" t="s">
        <v>76</v>
      </c>
    </row>
    <row r="12" spans="1:5" ht="12.75">
      <c r="A12" s="267"/>
      <c r="B12" s="154"/>
      <c r="C12" s="152"/>
      <c r="D12" s="651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655" t="s">
        <v>89</v>
      </c>
      <c r="B1" s="656"/>
      <c r="C1" s="657"/>
    </row>
    <row r="2" spans="1:5" ht="15">
      <c r="A2" s="615" t="str">
        <f>+'FORM 2'!A2:I2</f>
        <v>SUBGERENCIA DE ESTRATEGIAS</v>
      </c>
      <c r="B2" s="616"/>
      <c r="C2" s="617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615" t="str">
        <f>+'FORM 2'!A3:I3</f>
        <v>CONCURSO DE MERITOS No. SE-01-08-CM</v>
      </c>
      <c r="B4" s="616"/>
      <c r="C4" s="617"/>
      <c r="D4" s="72"/>
      <c r="E4" s="72"/>
    </row>
    <row r="5" spans="1:5" ht="60" customHeight="1">
      <c r="A5" s="618" t="str">
        <f>+'FORM 2'!A4:I4</f>
        <v>INTERVENTORIA TECNICA, ADMINISTRATIVA Y FINANCIERA DE LA REHABILITACION Y/O COMPLEMENTACION DEL DISTRITO DE RIEGO EN GRAN ESCALA MARIA LA BAJA - DEPARTAMENTO DE BOLIVAR</v>
      </c>
      <c r="B5" s="619"/>
      <c r="C5" s="620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615" t="s">
        <v>143</v>
      </c>
      <c r="B7" s="616"/>
      <c r="C7" s="617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449" t="s">
        <v>89</v>
      </c>
      <c r="B1" s="450"/>
      <c r="C1" s="450"/>
      <c r="D1" s="450"/>
      <c r="E1" s="450"/>
      <c r="F1" s="450"/>
      <c r="G1" s="450"/>
      <c r="H1" s="450"/>
      <c r="I1" s="451"/>
    </row>
    <row r="2" spans="1:9" ht="15">
      <c r="A2" s="452" t="str">
        <f>+'FORM 2'!A2:I2</f>
        <v>SUBGERENCIA DE ESTRATEGIAS</v>
      </c>
      <c r="B2" s="453"/>
      <c r="C2" s="453"/>
      <c r="D2" s="453"/>
      <c r="E2" s="453"/>
      <c r="F2" s="453"/>
      <c r="G2" s="453"/>
      <c r="H2" s="453"/>
      <c r="I2" s="454"/>
    </row>
    <row r="3" spans="1:9" ht="15" customHeight="1">
      <c r="A3" s="452" t="str">
        <f>+'FORM 2'!A3:I3</f>
        <v>CONCURSO DE MERITOS No. SE-01-08-CM</v>
      </c>
      <c r="B3" s="453"/>
      <c r="C3" s="453"/>
      <c r="D3" s="453"/>
      <c r="E3" s="453"/>
      <c r="F3" s="453"/>
      <c r="G3" s="453"/>
      <c r="H3" s="453"/>
      <c r="I3" s="454"/>
    </row>
    <row r="4" spans="1:9" ht="40.5" customHeight="1">
      <c r="A4" s="455" t="str">
        <f>+'FORM 2'!A4:I4</f>
        <v>INTERVENTORIA TECNICA, ADMINISTRATIVA Y FINANCIERA DE LA REHABILITACION Y/O COMPLEMENTACION DEL DISTRITO DE RIEGO EN GRAN ESCALA MARIA LA BAJA - DEPARTAMENTO DE BOLIVAR</v>
      </c>
      <c r="B4" s="456"/>
      <c r="C4" s="456"/>
      <c r="D4" s="456"/>
      <c r="E4" s="456"/>
      <c r="F4" s="456"/>
      <c r="G4" s="456"/>
      <c r="H4" s="456"/>
      <c r="I4" s="457"/>
    </row>
    <row r="5" spans="1:9" ht="15">
      <c r="A5" s="452" t="s">
        <v>134</v>
      </c>
      <c r="B5" s="453"/>
      <c r="C5" s="453"/>
      <c r="D5" s="453"/>
      <c r="E5" s="453"/>
      <c r="F5" s="453"/>
      <c r="G5" s="453"/>
      <c r="H5" s="453"/>
      <c r="I5" s="454"/>
    </row>
    <row r="6" spans="1:9" ht="12.75">
      <c r="A6" s="455" t="s">
        <v>122</v>
      </c>
      <c r="B6" s="456"/>
      <c r="C6" s="456"/>
      <c r="D6" s="456"/>
      <c r="E6" s="456"/>
      <c r="F6" s="456"/>
      <c r="G6" s="456"/>
      <c r="H6" s="456"/>
      <c r="I6" s="457"/>
    </row>
    <row r="7" spans="1:9" ht="12.75">
      <c r="A7" s="443"/>
      <c r="B7" s="444"/>
      <c r="C7" s="444"/>
      <c r="D7" s="444"/>
      <c r="E7" s="444"/>
      <c r="F7" s="444"/>
      <c r="G7" s="444"/>
      <c r="H7" s="444"/>
      <c r="I7" s="445"/>
    </row>
    <row r="8" spans="1:9" ht="14.25">
      <c r="A8" s="446"/>
      <c r="B8" s="447"/>
      <c r="C8" s="447"/>
      <c r="D8" s="447"/>
      <c r="E8" s="447"/>
      <c r="F8" s="447"/>
      <c r="G8" s="447"/>
      <c r="H8" s="447"/>
      <c r="I8" s="448"/>
    </row>
    <row r="9" spans="1:9" ht="15" thickBot="1">
      <c r="A9" s="458"/>
      <c r="B9" s="459"/>
      <c r="C9" s="459"/>
      <c r="D9" s="459"/>
      <c r="E9" s="459"/>
      <c r="F9" s="459"/>
      <c r="G9" s="459"/>
      <c r="H9" s="459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PageLayoutView="0" workbookViewId="0" topLeftCell="A1">
      <selection activeCell="G36" sqref="G36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484" t="s">
        <v>148</v>
      </c>
      <c r="B1" s="485"/>
      <c r="C1" s="485"/>
      <c r="D1" s="485"/>
      <c r="E1" s="485"/>
      <c r="F1" s="485"/>
      <c r="G1" s="486"/>
      <c r="H1" s="478" t="s">
        <v>147</v>
      </c>
      <c r="I1" s="479"/>
      <c r="J1" s="479"/>
      <c r="K1" s="479"/>
      <c r="L1" s="480"/>
    </row>
    <row r="2" spans="1:12" ht="15" customHeight="1">
      <c r="A2" s="487"/>
      <c r="B2" s="488"/>
      <c r="C2" s="488"/>
      <c r="D2" s="488"/>
      <c r="E2" s="488"/>
      <c r="F2" s="488"/>
      <c r="G2" s="489"/>
      <c r="H2" s="481"/>
      <c r="I2" s="482"/>
      <c r="J2" s="482"/>
      <c r="K2" s="482"/>
      <c r="L2" s="483"/>
    </row>
    <row r="3" spans="1:12" ht="15" customHeight="1">
      <c r="A3" s="469" t="s">
        <v>33</v>
      </c>
      <c r="B3" s="470"/>
      <c r="C3" s="471"/>
      <c r="D3" s="472" t="s">
        <v>199</v>
      </c>
      <c r="E3" s="473"/>
      <c r="F3" s="473"/>
      <c r="G3" s="473"/>
      <c r="H3" s="473"/>
      <c r="I3" s="473"/>
      <c r="J3" s="473"/>
      <c r="K3" s="473"/>
      <c r="L3" s="474"/>
    </row>
    <row r="4" spans="1:12" ht="15" customHeight="1" thickBot="1">
      <c r="A4" s="421" t="s">
        <v>144</v>
      </c>
      <c r="B4" s="422" t="s">
        <v>145</v>
      </c>
      <c r="C4" s="422" t="s">
        <v>146</v>
      </c>
      <c r="D4" s="475"/>
      <c r="E4" s="476"/>
      <c r="F4" s="476"/>
      <c r="G4" s="476"/>
      <c r="H4" s="476"/>
      <c r="I4" s="476"/>
      <c r="J4" s="476"/>
      <c r="K4" s="476"/>
      <c r="L4" s="477"/>
    </row>
    <row r="5" spans="1:12" ht="15" customHeight="1" thickBot="1">
      <c r="A5" s="503" t="s">
        <v>204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5"/>
    </row>
    <row r="6" spans="1:12" ht="39" customHeight="1">
      <c r="A6" s="460" t="s">
        <v>203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2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86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19" t="s">
        <v>106</v>
      </c>
      <c r="F9" s="385" t="s">
        <v>189</v>
      </c>
      <c r="G9" s="317" t="s">
        <v>107</v>
      </c>
      <c r="H9" s="318" t="s">
        <v>108</v>
      </c>
      <c r="I9" s="385" t="s">
        <v>190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5" thickBot="1">
      <c r="A20" s="298"/>
      <c r="B20" s="299" t="s">
        <v>109</v>
      </c>
      <c r="C20" s="320"/>
      <c r="D20" s="300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>
      <c r="A21" s="499" t="s">
        <v>110</v>
      </c>
      <c r="B21" s="500"/>
      <c r="C21" s="500"/>
      <c r="D21" s="501"/>
      <c r="E21" s="499" t="s">
        <v>128</v>
      </c>
      <c r="F21" s="500"/>
      <c r="G21" s="500"/>
      <c r="H21" s="501"/>
      <c r="I21" s="490" t="s">
        <v>129</v>
      </c>
      <c r="J21" s="491"/>
      <c r="K21" s="491"/>
      <c r="L21" s="492"/>
    </row>
    <row r="22" spans="1:12" ht="22.5" customHeight="1">
      <c r="A22" s="463" t="s">
        <v>202</v>
      </c>
      <c r="B22" s="464"/>
      <c r="C22" s="464"/>
      <c r="D22" s="465"/>
      <c r="E22" s="446"/>
      <c r="F22" s="447"/>
      <c r="G22" s="447"/>
      <c r="H22" s="448"/>
      <c r="I22" s="493"/>
      <c r="J22" s="494"/>
      <c r="K22" s="494"/>
      <c r="L22" s="495"/>
    </row>
    <row r="23" spans="1:12" ht="13.5" thickBot="1">
      <c r="A23" s="466"/>
      <c r="B23" s="467"/>
      <c r="C23" s="467"/>
      <c r="D23" s="468"/>
      <c r="E23" s="458"/>
      <c r="F23" s="459"/>
      <c r="G23" s="459"/>
      <c r="H23" s="502"/>
      <c r="I23" s="496"/>
      <c r="J23" s="497"/>
      <c r="K23" s="497"/>
      <c r="L23" s="498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49" t="s">
        <v>89</v>
      </c>
      <c r="B1" s="450"/>
      <c r="C1" s="450"/>
      <c r="D1" s="450"/>
      <c r="E1" s="450"/>
      <c r="F1" s="450"/>
      <c r="G1" s="450"/>
      <c r="H1" s="450"/>
      <c r="I1" s="450"/>
      <c r="J1" s="451"/>
    </row>
    <row r="2" spans="1:10" ht="15" customHeight="1">
      <c r="A2" s="452" t="str">
        <f>+'FORM 2'!A2:I2</f>
        <v>SUBGERENCIA DE ESTRATEGIAS</v>
      </c>
      <c r="B2" s="453"/>
      <c r="C2" s="453"/>
      <c r="D2" s="453"/>
      <c r="E2" s="453"/>
      <c r="F2" s="453"/>
      <c r="G2" s="453"/>
      <c r="H2" s="453"/>
      <c r="I2" s="453"/>
      <c r="J2" s="454"/>
    </row>
    <row r="3" spans="1:10" ht="15" customHeight="1">
      <c r="A3" s="452" t="str">
        <f>+'FORM 2'!A3:I3</f>
        <v>CONCURSO DE MERITOS No. SE-01-08-CM</v>
      </c>
      <c r="B3" s="453"/>
      <c r="C3" s="453"/>
      <c r="D3" s="453"/>
      <c r="E3" s="453"/>
      <c r="F3" s="453"/>
      <c r="G3" s="453"/>
      <c r="H3" s="453"/>
      <c r="I3" s="453"/>
      <c r="J3" s="454"/>
    </row>
    <row r="4" spans="1:10" ht="39" customHeight="1">
      <c r="A4" s="460" t="e">
        <f>#REF!</f>
        <v>#REF!</v>
      </c>
      <c r="B4" s="461"/>
      <c r="C4" s="461"/>
      <c r="D4" s="461"/>
      <c r="E4" s="461"/>
      <c r="F4" s="461"/>
      <c r="G4" s="461"/>
      <c r="H4" s="461"/>
      <c r="I4" s="461"/>
      <c r="J4" s="462"/>
    </row>
    <row r="5" spans="1:10" ht="15" customHeight="1">
      <c r="A5" s="452" t="s">
        <v>135</v>
      </c>
      <c r="B5" s="453"/>
      <c r="C5" s="453"/>
      <c r="D5" s="453"/>
      <c r="E5" s="453"/>
      <c r="F5" s="453"/>
      <c r="G5" s="453"/>
      <c r="H5" s="453"/>
      <c r="I5" s="453"/>
      <c r="J5" s="454"/>
    </row>
    <row r="6" spans="1:10" ht="12.75" customHeight="1">
      <c r="A6" s="455" t="s">
        <v>123</v>
      </c>
      <c r="B6" s="456"/>
      <c r="C6" s="456"/>
      <c r="D6" s="456"/>
      <c r="E6" s="456"/>
      <c r="F6" s="456"/>
      <c r="G6" s="456"/>
      <c r="H6" s="456"/>
      <c r="I6" s="456"/>
      <c r="J6" s="457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46"/>
      <c r="B9" s="447"/>
      <c r="C9" s="447"/>
      <c r="D9" s="447"/>
      <c r="E9" s="447"/>
      <c r="F9" s="447"/>
      <c r="G9" s="447"/>
      <c r="H9" s="447"/>
      <c r="I9" s="447"/>
      <c r="J9" s="448"/>
    </row>
    <row r="10" spans="1:10" ht="15" thickBot="1">
      <c r="A10" s="458"/>
      <c r="B10" s="459"/>
      <c r="C10" s="459"/>
      <c r="D10" s="459"/>
      <c r="E10" s="459"/>
      <c r="F10" s="459"/>
      <c r="G10" s="459"/>
      <c r="H10" s="459"/>
      <c r="I10" s="459"/>
      <c r="J10" s="502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499" t="s">
        <v>110</v>
      </c>
      <c r="B24" s="500"/>
      <c r="C24" s="500"/>
      <c r="D24" s="501"/>
      <c r="E24" s="499" t="s">
        <v>128</v>
      </c>
      <c r="F24" s="500"/>
      <c r="G24" s="501"/>
      <c r="H24" s="499" t="s">
        <v>129</v>
      </c>
      <c r="I24" s="500"/>
      <c r="J24" s="501"/>
    </row>
    <row r="25" spans="1:10" ht="22.5" customHeight="1">
      <c r="A25" s="506" t="s">
        <v>112</v>
      </c>
      <c r="B25" s="507"/>
      <c r="C25" s="507"/>
      <c r="D25" s="508"/>
      <c r="E25" s="446"/>
      <c r="F25" s="447"/>
      <c r="G25" s="448"/>
      <c r="H25" s="446"/>
      <c r="I25" s="447"/>
      <c r="J25" s="448"/>
    </row>
    <row r="26" spans="1:10" ht="15" thickBot="1">
      <c r="A26" s="458"/>
      <c r="B26" s="459"/>
      <c r="C26" s="459"/>
      <c r="D26" s="502"/>
      <c r="E26" s="458"/>
      <c r="F26" s="459"/>
      <c r="G26" s="502"/>
      <c r="H26" s="458"/>
      <c r="I26" s="459"/>
      <c r="J26" s="502"/>
    </row>
  </sheetData>
  <sheetProtection/>
  <mergeCells count="14">
    <mergeCell ref="A10:H10"/>
    <mergeCell ref="I10:J10"/>
    <mergeCell ref="A26:D26"/>
    <mergeCell ref="E24:G26"/>
    <mergeCell ref="H24:J26"/>
    <mergeCell ref="A24:D24"/>
    <mergeCell ref="A25:D25"/>
    <mergeCell ref="A5:J5"/>
    <mergeCell ref="A6:J6"/>
    <mergeCell ref="A9:J9"/>
    <mergeCell ref="A1:J1"/>
    <mergeCell ref="A2:J2"/>
    <mergeCell ref="A3:J3"/>
    <mergeCell ref="A4:J4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15" t="s">
        <v>89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7"/>
    </row>
    <row r="2" spans="1:25" ht="12.75">
      <c r="A2" s="518" t="str">
        <f>+'FORM 2'!A2:I2</f>
        <v>SUBGERENCIA DE ESTRATEGIAS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20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18" t="str">
        <f>+'FORM 2'!A3:I3</f>
        <v>CONCURSO DE MERITOS No. SE-01-08-CM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2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21" t="str">
        <f>+'FORM 2'!A4:I4</f>
        <v>INTERVENTORIA TECNICA, ADMINISTRATIVA Y FINANCIERA DE LA REHABILITACION Y/O COMPLEMENTACION DEL DISTRITO DE RIEGO EN GRAN ESCALA MARIA LA BAJA - DEPARTAMENTO DE BOLIVAR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09" t="s">
        <v>136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1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12" t="s">
        <v>149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15" t="s">
        <v>89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7"/>
    </row>
    <row r="2" spans="1:25" ht="12.75">
      <c r="A2" s="518" t="str">
        <f>+'FORM 2'!A2:I2</f>
        <v>SUBGERENCIA DE ESTRATEGIAS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20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18" t="str">
        <f>+'FORM 2'!A3:I3</f>
        <v>CONCURSO DE MERITOS No. SE-01-08-CM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2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21" t="str">
        <f>+'FORM 2'!A4:I4</f>
        <v>INTERVENTORIA TECNICA, ADMINISTRATIVA Y FINANCIERA DE LA REHABILITACION Y/O COMPLEMENTACION DEL DISTRITO DE RIEGO EN GRAN ESCALA MARIA LA BAJA - DEPARTAMENTO DE BOLIVAR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09" t="s">
        <v>136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1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12" t="s">
        <v>149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524" t="s">
        <v>89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6"/>
    </row>
    <row r="6" spans="1:23" ht="15.75">
      <c r="A6" s="510" t="str">
        <f>+'FORM 2'!A2:I2</f>
        <v>SUBGERENCIA DE ESTRATEGIAS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1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27" t="str">
        <f>+'FORM 2'!A3:I3</f>
        <v>CONCURSO DE MERITOS No. SE-01-08-CM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9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30" t="str">
        <f>+'FORM 2'!A4:I4</f>
        <v>INTERVENTORIA TECNICA, ADMINISTRATIVA Y FINANCIERA DE LA REHABILITACION Y/O COMPLEMENTACION DEL DISTRITO DE RIEGO EN GRAN ESCALA MARIA LA BAJA - DEPARTAMENTO DE BOLIVAR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2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518"/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20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510" t="s">
        <v>137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1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="60" zoomScaleNormal="75" zoomScalePageLayoutView="0" workbookViewId="0" topLeftCell="A1">
      <selection activeCell="C12" sqref="C12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40" t="s">
        <v>151</v>
      </c>
      <c r="B1" s="541"/>
      <c r="C1" s="541"/>
      <c r="D1" s="541"/>
      <c r="E1" s="541"/>
      <c r="F1" s="541"/>
      <c r="G1" s="541"/>
      <c r="H1" s="542"/>
      <c r="I1" s="546" t="s">
        <v>147</v>
      </c>
      <c r="J1" s="546"/>
      <c r="K1" s="547"/>
    </row>
    <row r="2" spans="1:11" ht="15" customHeight="1" thickBot="1">
      <c r="A2" s="543"/>
      <c r="B2" s="544"/>
      <c r="C2" s="544"/>
      <c r="D2" s="544"/>
      <c r="E2" s="544"/>
      <c r="F2" s="544"/>
      <c r="G2" s="544"/>
      <c r="H2" s="545"/>
      <c r="I2" s="548"/>
      <c r="J2" s="548"/>
      <c r="K2" s="549"/>
    </row>
    <row r="3" spans="1:20" ht="12.75" customHeight="1">
      <c r="A3" s="424" t="s">
        <v>33</v>
      </c>
      <c r="B3" s="540" t="str">
        <f>+'F4(EXP-ESPECI)'!D3</f>
        <v>FINAGRO-DIRECCIÓN DE RECURSOS HÍDRICOS</v>
      </c>
      <c r="C3" s="541"/>
      <c r="D3" s="541"/>
      <c r="E3" s="541"/>
      <c r="F3" s="541"/>
      <c r="G3" s="541"/>
      <c r="H3" s="541"/>
      <c r="I3" s="541"/>
      <c r="J3" s="541"/>
      <c r="K3" s="542"/>
      <c r="Q3" s="6"/>
      <c r="R3" s="6"/>
      <c r="S3" s="6"/>
      <c r="T3" s="6"/>
    </row>
    <row r="4" spans="1:20" ht="12.75" customHeight="1" thickBot="1">
      <c r="A4" s="194" t="s">
        <v>150</v>
      </c>
      <c r="B4" s="543"/>
      <c r="C4" s="544"/>
      <c r="D4" s="544"/>
      <c r="E4" s="544"/>
      <c r="F4" s="544"/>
      <c r="G4" s="544"/>
      <c r="H4" s="544"/>
      <c r="I4" s="544"/>
      <c r="J4" s="544"/>
      <c r="K4" s="545"/>
      <c r="Q4" s="6"/>
      <c r="R4" s="6"/>
      <c r="S4" s="6"/>
      <c r="T4" s="6"/>
    </row>
    <row r="5" spans="1:20" ht="15.75" customHeight="1">
      <c r="A5" s="527" t="str">
        <f>+'F4(EXP-ESPECI)'!A5:L5</f>
        <v>INVITACIÓN PÚBLICA No 01-2014</v>
      </c>
      <c r="B5" s="528"/>
      <c r="C5" s="528"/>
      <c r="D5" s="528"/>
      <c r="E5" s="528"/>
      <c r="F5" s="528"/>
      <c r="G5" s="528"/>
      <c r="H5" s="528"/>
      <c r="I5" s="528"/>
      <c r="J5" s="528"/>
      <c r="K5" s="529"/>
      <c r="Q5" s="6"/>
      <c r="R5" s="6"/>
      <c r="S5" s="6"/>
      <c r="T5" s="6"/>
    </row>
    <row r="6" spans="1:20" ht="41.25" customHeight="1" thickBot="1">
      <c r="A6" s="550" t="str">
        <f>+'F4(EXP-ESPECI)'!A6:L6</f>
        <v>INTERVENTORIA PARA LA EJECUCIÓN DE PROYECTOS ASOCIATIVOS DE ADECUACIÓN DE TIERRAS SELECCIONADOS EN LA CONVOCATORIA IEPAT/2013 ZONA 3.</v>
      </c>
      <c r="B6" s="551"/>
      <c r="C6" s="551"/>
      <c r="D6" s="551"/>
      <c r="E6" s="551"/>
      <c r="F6" s="551"/>
      <c r="G6" s="551"/>
      <c r="H6" s="551"/>
      <c r="I6" s="551"/>
      <c r="J6" s="551"/>
      <c r="K6" s="552"/>
      <c r="Q6" s="6"/>
      <c r="R6" s="6"/>
      <c r="S6" s="6"/>
      <c r="T6" s="6"/>
    </row>
    <row r="7" spans="1:20" ht="15.75">
      <c r="A7" s="332" t="s">
        <v>152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167" t="s">
        <v>16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87"/>
      <c r="H21" s="118"/>
      <c r="I21" s="118"/>
      <c r="J21" s="118"/>
      <c r="K21" s="214"/>
    </row>
    <row r="22" spans="1:11" s="119" customFormat="1" ht="12.75">
      <c r="A22" s="215"/>
      <c r="B22" s="133"/>
      <c r="C22" s="365" t="s">
        <v>90</v>
      </c>
      <c r="D22" s="366"/>
      <c r="E22" s="120" t="s">
        <v>27</v>
      </c>
      <c r="F22" s="120" t="s">
        <v>28</v>
      </c>
      <c r="G22" s="387"/>
      <c r="H22" s="118"/>
      <c r="I22" s="118"/>
      <c r="J22" s="118"/>
      <c r="K22" s="214"/>
    </row>
    <row r="23" spans="1:11" ht="12.75">
      <c r="A23" s="216" t="s">
        <v>29</v>
      </c>
      <c r="B23" s="538"/>
      <c r="C23" s="539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538"/>
      <c r="C24" s="539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538"/>
      <c r="C25" s="539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>
      <c r="A29" s="396"/>
      <c r="B29" s="397"/>
      <c r="C29" s="397"/>
      <c r="D29" s="397"/>
      <c r="E29" s="397" t="s">
        <v>33</v>
      </c>
      <c r="F29" s="397" t="s">
        <v>33</v>
      </c>
      <c r="G29" s="535" t="s">
        <v>191</v>
      </c>
      <c r="H29" s="398" t="s">
        <v>34</v>
      </c>
      <c r="I29" s="399"/>
      <c r="J29" s="400"/>
      <c r="K29" s="401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36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537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88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89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90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91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89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89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89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89"/>
      <c r="H39" s="35"/>
      <c r="I39" s="36"/>
      <c r="J39" s="37"/>
      <c r="K39" s="224"/>
    </row>
    <row r="40" spans="1:11" ht="13.5" thickBot="1">
      <c r="A40" s="187"/>
      <c r="B40" s="403"/>
      <c r="C40" s="404"/>
      <c r="D40" s="188"/>
      <c r="E40" s="405"/>
      <c r="F40" s="406"/>
      <c r="G40" s="407"/>
      <c r="H40" s="408"/>
      <c r="I40" s="409"/>
      <c r="J40" s="410"/>
      <c r="K40" s="411"/>
    </row>
    <row r="41" spans="1:11" ht="12.75">
      <c r="A41" s="229"/>
      <c r="B41" s="44"/>
      <c r="C41" s="44"/>
      <c r="D41" s="12"/>
      <c r="E41" s="41"/>
      <c r="F41" s="412" t="s">
        <v>192</v>
      </c>
      <c r="G41" s="402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413" t="s">
        <v>193</v>
      </c>
      <c r="G42" s="393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96"/>
      <c r="B44" s="397"/>
      <c r="C44" s="397"/>
      <c r="D44" s="397"/>
      <c r="E44" s="397" t="s">
        <v>33</v>
      </c>
      <c r="F44" s="397" t="s">
        <v>33</v>
      </c>
      <c r="G44" s="535" t="s">
        <v>191</v>
      </c>
      <c r="H44" s="398" t="s">
        <v>34</v>
      </c>
      <c r="I44" s="399"/>
      <c r="J44" s="400"/>
      <c r="K44" s="401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36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537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89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89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89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89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89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89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89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89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92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414" t="s">
        <v>192</v>
      </c>
      <c r="G56" s="394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413" t="s">
        <v>193</v>
      </c>
      <c r="G57" s="395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33" t="s">
        <v>188</v>
      </c>
      <c r="B60" s="534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B3:K4"/>
    <mergeCell ref="I1:K2"/>
    <mergeCell ref="A1:H2"/>
    <mergeCell ref="A6:K6"/>
    <mergeCell ref="A5:K5"/>
    <mergeCell ref="A60:B60"/>
    <mergeCell ref="G29:G31"/>
    <mergeCell ref="G44:G46"/>
    <mergeCell ref="B23:C23"/>
    <mergeCell ref="B24:C24"/>
    <mergeCell ref="B25:C25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556" t="s">
        <v>89</v>
      </c>
      <c r="B1" s="557"/>
      <c r="C1" s="557"/>
      <c r="D1" s="557"/>
      <c r="E1" s="557"/>
      <c r="F1" s="557"/>
      <c r="G1" s="557"/>
      <c r="H1" s="557"/>
      <c r="I1" s="557"/>
      <c r="J1" s="558"/>
    </row>
    <row r="2" spans="1:19" ht="15.75">
      <c r="A2" s="553" t="str">
        <f>+'FORM 2'!A2:I2</f>
        <v>SUBGERENCIA DE ESTRATEGIAS</v>
      </c>
      <c r="B2" s="554"/>
      <c r="C2" s="554"/>
      <c r="D2" s="554"/>
      <c r="E2" s="554"/>
      <c r="F2" s="554"/>
      <c r="G2" s="554"/>
      <c r="H2" s="554"/>
      <c r="I2" s="554"/>
      <c r="J2" s="555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553" t="str">
        <f>+'FORM 2'!A3:I3</f>
        <v>CONCURSO DE MERITOS No. SE-01-08-CM</v>
      </c>
      <c r="B4" s="554"/>
      <c r="C4" s="554"/>
      <c r="D4" s="554"/>
      <c r="E4" s="554"/>
      <c r="F4" s="554"/>
      <c r="G4" s="554"/>
      <c r="H4" s="554"/>
      <c r="I4" s="554"/>
      <c r="J4" s="555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559" t="str">
        <f>+'FORM 2'!A4:I4</f>
        <v>INTERVENTORIA TECNICA, ADMINISTRATIVA Y FINANCIERA DE LA REHABILITACION Y/O COMPLEMENTACION DEL DISTRITO DE RIEGO EN GRAN ESCALA MARIA LA BAJA - DEPARTAMENTO DE BOLIVAR</v>
      </c>
      <c r="B5" s="560"/>
      <c r="C5" s="560"/>
      <c r="D5" s="560"/>
      <c r="E5" s="560"/>
      <c r="F5" s="560"/>
      <c r="G5" s="560"/>
      <c r="H5" s="560"/>
      <c r="I5" s="560"/>
      <c r="J5" s="561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553" t="s">
        <v>138</v>
      </c>
      <c r="B7" s="554"/>
      <c r="C7" s="554"/>
      <c r="D7" s="554"/>
      <c r="E7" s="554"/>
      <c r="F7" s="554"/>
      <c r="G7" s="554"/>
      <c r="H7" s="554"/>
      <c r="I7" s="554"/>
      <c r="J7" s="555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Engelberto Manuel Cañavera</dc:creator>
  <cp:keywords/>
  <dc:description/>
  <cp:lastModifiedBy>William Armando Monroy Tinjaca</cp:lastModifiedBy>
  <cp:lastPrinted>2009-03-04T21:12:37Z</cp:lastPrinted>
  <dcterms:created xsi:type="dcterms:W3CDTF">1998-07-02T14:50:39Z</dcterms:created>
  <dcterms:modified xsi:type="dcterms:W3CDTF">2014-01-07T22:17:45Z</dcterms:modified>
  <cp:category/>
  <cp:version/>
  <cp:contentType/>
  <cp:contentStatus/>
</cp:coreProperties>
</file>