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mc:AlternateContent xmlns:mc="http://schemas.openxmlformats.org/markup-compatibility/2006">
    <mc:Choice Requires="x15">
      <x15ac:absPath xmlns:x15ac="http://schemas.microsoft.com/office/spreadsheetml/2010/11/ac" url="/Users/acmelo/Documents/2025/Presidencia/2.Febrero/040225_InformeGestion2024/Supportfiles/"/>
    </mc:Choice>
  </mc:AlternateContent>
  <xr:revisionPtr revIDLastSave="0" documentId="8_{974179F9-85A7-0049-8464-ECF0D004D6FE}" xr6:coauthVersionLast="47" xr6:coauthVersionMax="47" xr10:uidLastSave="{00000000-0000-0000-0000-000000000000}"/>
  <bookViews>
    <workbookView xWindow="0" yWindow="500" windowWidth="31820" windowHeight="22880" xr2:uid="{01196647-523A-4A9C-9B6B-7191F829E425}"/>
  </bookViews>
  <sheets>
    <sheet name="PROCESOS A FAVOR " sheetId="5" r:id="rId1"/>
  </sheets>
  <definedNames>
    <definedName name="JR_PAGE_ANCHOR_0_1">#REF!</definedName>
    <definedName name="JR_PAGE_ANCHOR_0_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2" i="5" l="1"/>
  <c r="M30" i="5"/>
  <c r="M24" i="5"/>
</calcChain>
</file>

<file path=xl/sharedStrings.xml><?xml version="1.0" encoding="utf-8"?>
<sst xmlns="http://schemas.openxmlformats.org/spreadsheetml/2006/main" count="386" uniqueCount="189">
  <si>
    <t xml:space="preserve">INFORME DE PROCESOS EN LOS QUE FINAGRO ES PARTE DEMANDANTE </t>
  </si>
  <si>
    <t>DIRECIÓN JURÍDICA</t>
  </si>
  <si>
    <t>REPORTE DE ESTADO DE PROCESOS AL  30 de diciembre de 2023</t>
  </si>
  <si>
    <t>Contador procesos</t>
  </si>
  <si>
    <t>Número Ekogui</t>
  </si>
  <si>
    <t>Código único del
proceso</t>
  </si>
  <si>
    <t>Jurisdicción</t>
  </si>
  <si>
    <t>Acción o Medio de
Control, Procedimiento
o Subtipo de Proceso</t>
  </si>
  <si>
    <t>Despacho Judicial
Inicial</t>
  </si>
  <si>
    <t>Entidad</t>
  </si>
  <si>
    <t>Calidad</t>
  </si>
  <si>
    <t>Despacho Judicial
Actual</t>
  </si>
  <si>
    <t>Nombre contraparte</t>
  </si>
  <si>
    <t>Causa proceso</t>
  </si>
  <si>
    <t>Valor total inicial de las
pretensiones
materiales</t>
  </si>
  <si>
    <t>Identificación Abogado Entidad</t>
  </si>
  <si>
    <t>Nombre Abogado Entidad</t>
  </si>
  <si>
    <t>Fecha Asignación</t>
  </si>
  <si>
    <t>Instancia</t>
  </si>
  <si>
    <t>Etapa</t>
  </si>
  <si>
    <t>Última Actuación</t>
  </si>
  <si>
    <t>Actuación de Terminación del Proceso</t>
  </si>
  <si>
    <t>Fecha de la Actuación de Terminación del Proceso</t>
  </si>
  <si>
    <t>Sentido del Fallo en primera Instancia</t>
  </si>
  <si>
    <t>Fecha del Fallo en primera Instancia</t>
  </si>
  <si>
    <t>Sentido del Fallo en segunda Instancia</t>
  </si>
  <si>
    <t>Fecha del Fallo en
segunda Instancia</t>
  </si>
  <si>
    <t>66001310300320130023800</t>
  </si>
  <si>
    <t>ORDINARIO CIVIL</t>
  </si>
  <si>
    <t>VERBAL SUMARIO</t>
  </si>
  <si>
    <t>JUZGADO 03 CIVIL DEL CIRCUITO DE PEREIRA</t>
  </si>
  <si>
    <t>FONDO PARA EL FINANCIAMIENTO DEL SECTOR AGROPECUARIO</t>
  </si>
  <si>
    <t>DEMANDANTE</t>
  </si>
  <si>
    <t>JUZGADO 01 CIVIL DEL CIRCUITO DE PEREIRA</t>
  </si>
  <si>
    <t xml:space="preserve">COMPAÑIA DE GERENCIAMIENTO DE ACTIVOS </t>
  </si>
  <si>
    <t>SOLICITUD DE LA DIVISION MATERIAL DE BIEN INMUEBLE</t>
  </si>
  <si>
    <t xml:space="preserve">No tiene pretensiones. Lo que se busca es la venta del bien por vía judícial o la división material del mismo. </t>
  </si>
  <si>
    <t>93385004</t>
  </si>
  <si>
    <t>HOVER GABRIEL MARTINEZ CRUZ</t>
  </si>
  <si>
    <t>2018/05/07</t>
  </si>
  <si>
    <t>PRIMERA INSTANCIA O UNICA INSTANCIA</t>
  </si>
  <si>
    <t>NOTIFICACIONES</t>
  </si>
  <si>
    <t>Dentro del proceso se declaró una nulidad de todo lo actuado. 
Este predio se enceuntra en proceso de compraventa, por lo que se aspira a suspender el mismo, despues de firmada la promesa de compra.</t>
  </si>
  <si>
    <t>11001310304120140042100</t>
  </si>
  <si>
    <t>VERBAL</t>
  </si>
  <si>
    <t>JUZGADO 41 CIVIL DEL CIRCUITO DE BOGOTA</t>
  </si>
  <si>
    <t>JUZGADO 51 CIVIL DEL CIRCUITO DE BOGOTA</t>
  </si>
  <si>
    <t xml:space="preserve">ASOBUENOSAIRES </t>
  </si>
  <si>
    <t>INCUMPLIMIENTO CONTRACTUAL</t>
  </si>
  <si>
    <t>1020717087</t>
  </si>
  <si>
    <t>JUAN PABLO GAITAN ECHEVERRI</t>
  </si>
  <si>
    <t>2018/05/08</t>
  </si>
  <si>
    <t>INICIO Y FIJACION DEL LITIGIO</t>
  </si>
  <si>
    <t xml:space="preserve">Mediante Auto del 28 de febrero de 2023, notificado el 2 de marzo del mismo
año, el Despacho, manifiesta que la información allegada por el apoderado
de la Aseguradora Solidaria de Colombia, que da de cuenta que se agotó el
valor de la cobertura de la póliza 390-45-994000004157 con ocasión al fallo
emitido por la Contraloría General del República dentro del Proceso No.
2015-01225, se agrega al expediente. </t>
  </si>
  <si>
    <t>11001310300820140038000</t>
  </si>
  <si>
    <t>JUZGADO 08 CIVIL DEL CIRCUITO DE BOGOTA</t>
  </si>
  <si>
    <t>JUZGADO 47 CIVIL DEL CIRCUITO DE BOGOTA</t>
  </si>
  <si>
    <t>LA PREVISORA S.A. COMPANIA DE SEGUROS - ASOAPOSALI</t>
  </si>
  <si>
    <t>PRUEBAS</t>
  </si>
  <si>
    <t xml:space="preserve">El 30 de junio de 2023, se notificó Auto del 29 de junio de 2023, mediante el
cual se ordena correr traslado por secretaria del recurso radicado por
Finagro, en contra de la decisión del 23 de noviembre de 2020. 
Mediante auto del 23 de noviembre de 2020, se reconoce personería y se
tiene por desistidos los dictámenes solicitados. </t>
  </si>
  <si>
    <t>25000232600020120057200</t>
  </si>
  <si>
    <t>DESPACHO 00 DE LA SECCION TERCERA DEL TRIBUNAL ADMINISTRATIVO DE CUNDINAMARCA</t>
  </si>
  <si>
    <t>DESPACHO 03 DE LA SECCION TERCERA DEL CONSEJO DE ESTADO</t>
  </si>
  <si>
    <t xml:space="preserve">BANCO AGRARIO DE COLOMBIA </t>
  </si>
  <si>
    <t>79159020</t>
  </si>
  <si>
    <t>FELIPE PIQUERO VILLEGAS</t>
  </si>
  <si>
    <t>2012/02/10</t>
  </si>
  <si>
    <t>SEGUNDA INSTANCIA</t>
  </si>
  <si>
    <t xml:space="preserve">El 21 de junio de 2023, el Tribunal corre traslado al demandado de la
objeción por error grave del dictamen que presentamos.
Ese mismo día, el Tribunal pone en conocimiento las respuestas
aportadas por el Secretario de la Sección Tercera del Tribunal
Administrativo de Cundinamarca, del archivo tecnológico del Centro de
Servicios Judiciales de Paloquemao, de la Dirección Legal de
Intermediarios Financieros de la Superintendencia Financiera y de la
Secretaría de la Sección Tercera del Consejo de Estado.
• El 30 de junio de 2023, el apoderado del demandado solicitó aclaración
del auto que pone en conocimiento las respuestas dadas por las
autoridades públicas.
Así mismo, presenta recurso de reposición contra el auto que le corre
traslado de la objeción por error grave del dictamen.
• El 6 de julio de 2023, nos pronunciamos sobre el recurso de reposición
interpuesto por el apoderado de la parte demandada contra el auto que
corre traslado de la objeción grave al dictamen. </t>
  </si>
  <si>
    <t>11001310303120150106300</t>
  </si>
  <si>
    <t>JUZGADO 31 CIVIL DEL CIRCUITO DE BOGOTA</t>
  </si>
  <si>
    <t>DESPACHO 00 DEL TRIBUNAL ADMINISTRATIVO DE CORDOBA</t>
  </si>
  <si>
    <t xml:space="preserve">CENTRO EDUCATIVO NACIONAL DE ASESORIAS SOCIO ECONOMICAS Y LABORALES CENASEL </t>
  </si>
  <si>
    <t>2016/07/18</t>
  </si>
  <si>
    <t>El 6 de julio de 2023, se notificó el Auto A-1003-23, mediante el cual se dirimió el conflicto de jurisdicciones entre el Tribunal Superior de Bogotá y el Tribunal Administrativo de Cordoba y se declaró que el conocimiento de la demanda presentada por Finagro le compete al Tribunal Superior de Bogotá – Sala de decisión Civil. A la fecha estamos a la espera de que el proceso
sea remitido al Tribunal Superior de Bogotá.</t>
  </si>
  <si>
    <t>FAVORABLE</t>
  </si>
  <si>
    <t>2018/09/17</t>
  </si>
  <si>
    <t>11001310301620160047500</t>
  </si>
  <si>
    <t>JUZGADO 16 CIVIL DEL CIRCUITO DE BOGOTA</t>
  </si>
  <si>
    <t xml:space="preserve">UNION TEMPORAL CSC </t>
  </si>
  <si>
    <t>INCUMPLIMIENTO DE LA OBLIGACION DE CONSTITUCION DE GARANTIAS CONTRACTUALES</t>
  </si>
  <si>
    <t>7226734</t>
  </si>
  <si>
    <t>ANDRES FERNANDO CARRILLO RIVERA</t>
  </si>
  <si>
    <t>2019/05/31</t>
  </si>
  <si>
    <t xml:space="preserve">sentencia de primera instancia a favor de Finagro accediendo a la totalidad de las pretensiones económicas por la suma de $1.242.977.295 incluidas las costas del proceso.
La sentencia fue apelada por lo que el proceso subio al Tribunal. </t>
  </si>
  <si>
    <t>11001310301620160005700</t>
  </si>
  <si>
    <t xml:space="preserve">ALLIANZ SEGUROS SA </t>
  </si>
  <si>
    <t>INCUMPLIMIENTO DEL CONTRATO POR NO EJECUCION DE PRESTACIONES</t>
  </si>
  <si>
    <t>79938951</t>
  </si>
  <si>
    <t>MADIVAN QUINTERO GARCIA</t>
  </si>
  <si>
    <t>2016/02/02</t>
  </si>
  <si>
    <t>zgado 16 del civil circuito, dejando en firme la sentencia de segunda instancia mediante la cual se condenó de manera solidaria a la Unión Temporal CSC y a ALLIANZ SEGUROS SA al pago de la suma de $1.417.503.016 , y a la Union Temporal al pago de $168.600.000, al ordenar obedecer y cumplir el fallo de tutela que promovió allianz seguros, a través del cual se resolvió que estuvo bien declarado desierto el recurso de apelación presentado por la compañía aseguradora, tal y como fue solicitado por la firma.</t>
  </si>
  <si>
    <t>20001233900220180013700</t>
  </si>
  <si>
    <t>CONTENCIOSO ADMINISTRATIVA</t>
  </si>
  <si>
    <t>NULIDAD Y RESTABLECIMIENTO DEL DERECHO</t>
  </si>
  <si>
    <t>DESPACHO 02 DEL TRIBUNAL ADMINISTRATIVO MIXTO DE CESAR</t>
  </si>
  <si>
    <t>DESPACHO 02 DEL TRIBUNAL ADMINISTRATIVO ORAL DEL CESAR</t>
  </si>
  <si>
    <t>CORPORACION AUTONOMA REGIONAL DEL CESAR</t>
  </si>
  <si>
    <t>ILEGALIDAD DEL ACTO ADMINISTRATIVO QUE IMPONE SANCION POR VIOLACION DE NORMAS DE PROTECCION AMBIENTAL</t>
  </si>
  <si>
    <t>78020738</t>
  </si>
  <si>
    <t>JORGE ALBERTO GARCIA CALUME</t>
  </si>
  <si>
    <t>2021/09/22</t>
  </si>
  <si>
    <t xml:space="preserve">Proceso al despacho para fallo desde el año 2022. </t>
  </si>
  <si>
    <t>73001310300220190012400</t>
  </si>
  <si>
    <t>DECLARATIVO ESPECIAL - DIVISORIO</t>
  </si>
  <si>
    <t>JUZGADO 02 CIVIL DEL CIRCUITO DE IBAGUE</t>
  </si>
  <si>
    <t>INSTITUTO COLOMBIANO DE BIENESTAR FAMILIAR - NIVEL CENTRAL</t>
  </si>
  <si>
    <t>2019/09/30</t>
  </si>
  <si>
    <t>En proceso de fijacion de edictos, para la notificacion de los demás demandandos.</t>
  </si>
  <si>
    <t>11001310301820200028400</t>
  </si>
  <si>
    <t>EJECUTIVO</t>
  </si>
  <si>
    <t>JUZGADO 18 CIVIL DEL CIRCUITO BOGOTA</t>
  </si>
  <si>
    <t>DIANA CORPORACION DICORP</t>
  </si>
  <si>
    <t>INCUMPLIMIENTO CONTRATO DE LEASING</t>
  </si>
  <si>
    <t xml:space="preserve">No tiene pretensiones, lo que se busca es que se reciba el predio de manera formal. </t>
  </si>
  <si>
    <t xml:space="preserve">08/11/2021 tribunal superior confirma auto mediante el cual se negó el mandamiento de pago // 25/05/2021 decide recurso de reposición manteniendo providencia concede apelación efecto suspensivo el 04/11/2020 se presenta recurso de reposición y en subsidio apelación contra el auto que negó el mandamiento de pago. </t>
  </si>
  <si>
    <t>11001310305020210008000</t>
  </si>
  <si>
    <t>JUZGADO 50 CIVIL DEL CIRCUITO BOGOTA</t>
  </si>
  <si>
    <t>ADALBERTO GUILLERMO CADENA</t>
  </si>
  <si>
    <t>SENTENCIA JUZGADO PENAL</t>
  </si>
  <si>
    <t xml:space="preserve">Se libró mandamiento de pago, en contra del señor demandado. </t>
  </si>
  <si>
    <t>11001400303920210019100</t>
  </si>
  <si>
    <t>JUZGADO 39 CIVIL MUNICIPAL DE BOGOTA</t>
  </si>
  <si>
    <t>ANDRES CABRERA</t>
  </si>
  <si>
    <t>MORA EN PAGO DE OBLIGACION</t>
  </si>
  <si>
    <t>TERMINADO</t>
  </si>
  <si>
    <t xml:space="preserve">El señor Cabrera el día 11 de marzo de 2022, realizó el pago total de la obligación. </t>
  </si>
  <si>
    <t>11001400307920210043400</t>
  </si>
  <si>
    <t>JUZGADO 79 CIVIL MUNICIPAL DE BOGOTA</t>
  </si>
  <si>
    <t xml:space="preserve">Milton Marino Gomez </t>
  </si>
  <si>
    <t>Al despacho para librar mandamiento</t>
  </si>
  <si>
    <t>11001400302120210088500</t>
  </si>
  <si>
    <t>JUZGADO 21 CIVIL MUNICIPAL DE BOGOTA</t>
  </si>
  <si>
    <t>ASOHECA</t>
  </si>
  <si>
    <t xml:space="preserve">Se radica subsanación de demanda </t>
  </si>
  <si>
    <t>11001418902420220159400</t>
  </si>
  <si>
    <t>VERBAL - INCUMPLIMIENTO CONTRACTUAL</t>
  </si>
  <si>
    <t>JUZGADO 24 DE PEQUEÑAS CAUSAS Y COMPETENCIA MULTIPLE DE BGOTA</t>
  </si>
  <si>
    <t>MARCELIANO BARRERA ZARATE</t>
  </si>
  <si>
    <t>DECLARAR INCUMPLIMIENOT DEL CIF 082-2012</t>
  </si>
  <si>
    <t>14-03-2023 auto rechaza demanda // 31-01-2023 auto inadmite demanda para que se aporte agotamienot de conciliacion prejudicial  // 01-12-2022 al despacho por reparto</t>
  </si>
  <si>
    <t>2022-01579</t>
  </si>
  <si>
    <t>JUZGADO 05 DE PEQUEÑAS CAUSAS Y COMPETENCIA MULTIPLE DE BGOTA</t>
  </si>
  <si>
    <t>CARLOS MARIO QUINTERO MARIN</t>
  </si>
  <si>
    <t>DECLARAR INCUMPLIMIENOT DEL CIF 225-2013</t>
  </si>
  <si>
    <t xml:space="preserve">ok estados 26-05-2023 // 21-03-2023 auto inadmite demanda // 30-11-2022 se presento demanda </t>
  </si>
  <si>
    <t>11001310304620210070800</t>
  </si>
  <si>
    <t>JUZGADO 46 CIVIL CIRCUITO DE BOGOTA</t>
  </si>
  <si>
    <t>ADRIANA MARIA CARTGENA LOPEZ</t>
  </si>
  <si>
    <t>DECLARAR INCUMPLIMIENOT DEL CIF 238-2013</t>
  </si>
  <si>
    <t>12-04-2023 se presento recurso de reposicion en contra del auto que requiere la notificacion del demandado toda vez que la misma ya se surtio por correo certificado con constancia de acuesde recibido // 10-04-2023 auto requiere al demandante so pena del articulo 317 cgp // 10-05-2022 al despacho para decidir sobre notificacion // 25-03-2022  se presenta escrito con constancia de notificacion // 23-02-2022 auto admite demanda // 27-01-2022 al despacho con subsanacion demadna // 17-01-2022 auto inadmite demanda // 13-12-2021 al despacho para calificar</t>
  </si>
  <si>
    <t>11001400306020220164500</t>
  </si>
  <si>
    <t>JUZGADO 60 CIVIL MUNICIPAL - JUZGADO 42 PEQUEÑAS CAUSAS Y COMPETENCIA MULTIPLE</t>
  </si>
  <si>
    <t>JORGE ELIECER ROCHA VASQUEZ</t>
  </si>
  <si>
    <t>DECLARAR INCUMPLIMIENTO DEL CIF 246-2013</t>
  </si>
  <si>
    <t>16-12-2022 auto rechaza demanda por falta de agotamiento de conciliacion como requisito de procedibildiad // 06-12-2022 al despacho</t>
  </si>
  <si>
    <r>
      <t xml:space="preserve">CORTE CONSTITUCIONAL </t>
    </r>
    <r>
      <rPr>
        <b/>
        <sz val="8"/>
        <rFont val="Arial Narrow"/>
        <family val="2"/>
      </rPr>
      <t>CJU0003023</t>
    </r>
    <r>
      <rPr>
        <sz val="8"/>
        <rFont val="Arial Narrow"/>
        <family val="2"/>
      </rPr>
      <t xml:space="preserve"> - 73001333300320220019300</t>
    </r>
  </si>
  <si>
    <t>JUZGADO 3 ADMINISTRATIVO ORAL DE IBAGUE // JUZGADO 36 ADMINISTRATIVO DE BOGOTA</t>
  </si>
  <si>
    <t>DECLARAR INCUMPLIMIENTO DEL CIF 081-2012</t>
  </si>
  <si>
    <t>18-10-2022 reparto y radicacion corte constitucional cju0003023 // 01-11-2022 se envia proceso a la corte contitucional para que resuelva conflicto de competencia // 30-09-2022 auto declara falta  de competencia y ordena enviar proceso a la corte constitucional // 25-07-2022 proceso al despacho juzgado 3 administrativo de ibague // 01-06-2022 auto remite proceso por competencia a los juzgados administrativos de ibague</t>
  </si>
  <si>
    <t>11001400306720210166600</t>
  </si>
  <si>
    <t>JUZGADO 67 CIVIL MUNICIPAL DE BOGOTA</t>
  </si>
  <si>
    <t>CARLOS ALBERTO GOMEZ UPEGUI</t>
  </si>
  <si>
    <t>DECLARAR INCUMPLIMIENTO DEL CIF 225-2013</t>
  </si>
  <si>
    <t>14-09-2022 se presento escrito con subsanacion de demanda // 08-09-2022 auto inadmite demanda // 08-02-2022 al despacho por reparto</t>
  </si>
  <si>
    <t>11001310303320220006800</t>
  </si>
  <si>
    <t>ACCION EJECUTIVA</t>
  </si>
  <si>
    <t>JUZGADO 33 CIVIL CIRCUITO DE BOGOTA</t>
  </si>
  <si>
    <t>TUDEREZ SAS</t>
  </si>
  <si>
    <t>LIBRAR ORDEN DE PAGO POR VALOR DE $494.902.188 MAS INTERESES</t>
  </si>
  <si>
    <t xml:space="preserve">31-05-2023 auto rechaza de plano nulidad presentada por la parte demandada // 31-05-2023 auto tiene por notificado por conducta concluyente // 23-03-2023 se presenta incidente de nulidad por la parte demandada // 10-02-2023 se presenta memorial solicitando tener por notificada a la parte demandada // 05-12-2022 auto decreta medida cautelar // 10-08-2022 se presento con escrito con  solicitud de medidas cautelares // 03-05-2022  auto libra mandamiento de pago // 22-02-2022 al despacho por reparto </t>
  </si>
  <si>
    <t>11001310303620220033600</t>
  </si>
  <si>
    <t>JUZGADO 36 CIVIL CIRCUITO DE BOGOTA</t>
  </si>
  <si>
    <t xml:space="preserve">FICUS INDICA </t>
  </si>
  <si>
    <t>LIBRAR ORDEN DE PAGO POR VALOR DE $118.549.022 MAS INTERESES</t>
  </si>
  <si>
    <t>10-05-2023 se reclama titulo y se consigna en la cuenta de banco de bogota entregada por finagro // 23-03-2023 se solicita al despacho informacion acerca del numero deltitulo judicial fraccionado en favor de finagro por valor de 178.000.000 //  26-01-2023 asistir al banco agrario para entrega del titulo // 19-12-2022 auto ordena entregar titulos // 30-11-2022 auto termina proceso por transaccion // 21/11/2022 se presento memorial solicitando la terminacion del proceso por pago en virtud del acuerdo de transaccion en el que se acordó que con el producto del emebargo se realizara el pago // 14-09-20222 auto libra mandamiento de pago // 14-09-2022 auto decreta medida cautelar // 30-08-2022 se presento escrito con subsanacion de demanda // 24-08-2022 auto inadmite demanda</t>
  </si>
  <si>
    <t>11001310300920220026900</t>
  </si>
  <si>
    <t>JUZGADO 9 CIVIL CIRCUITO DE BOGOTA</t>
  </si>
  <si>
    <t>COAGROQUEBRADA SECA</t>
  </si>
  <si>
    <t>19-05-2023 se envia memorial solicitando la elaboracion de los oficios para la practica de medidas cautelares //20-01-2023 auto libra mandamiento de pago // 20-01-2023 auto decreta medida cautelar // 16-08-2022 se radica demanda</t>
  </si>
  <si>
    <t>11001310304920230007900</t>
  </si>
  <si>
    <t>JUZGADO 49 CIVIL CIRCUITO DE BOGOTA</t>
  </si>
  <si>
    <t xml:space="preserve">LIBRAR ORDEN DE PAGO POR VALOR DE $1.097.760.845 MAS INTERESES Y CLAUSULA PENAL </t>
  </si>
  <si>
    <t xml:space="preserve">09-03-2023 auto libra mandamiento de pago // 09-03-2023 auto decreta medida cautelar // 16-02-2023 al despacho por reparto // 10-02-2023 se presento demanda ejecutiva </t>
  </si>
  <si>
    <t>11001418901720200101400</t>
  </si>
  <si>
    <t>JUZGADO 17 DE PEQUEÑAS CAUSAS Y COMPETENCIA MULTIPLES</t>
  </si>
  <si>
    <t>FINAGRO - OTROS</t>
  </si>
  <si>
    <t>DECLARAR INCUMPLIMIENTO DEL ICR 12-36218</t>
  </si>
  <si>
    <t>ok estados 01-06-2023 // 22-02-2023 se presenta contestacion a la demanda // 06-02-2023 notifica a finagro // 12-09-2022 ordena vincular como litisconsorte necesario a finagro // 17-12-2020 admite demanda en contra del banco agrario de colombia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</si>
</sst>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quot;$&quot;\ * #,##0.00_-;_-&quot;$&quot;\ * &quot;-&quot;??_-;_-@_-"/>
    <numFmt numFmtId="165" formatCode="#0.000"/>
  </numFmts>
  <fonts count="6">
    <font>
      <sz val="11"/>
      <color theme="1"/>
      <name val="Aptos Narrow"/>
      <family val="2"/>
      <scheme val="minor"/>
    </font>
    <font>
      <sz val="11"/>
      <color theme="1"/>
      <name val="Aptos Narrow"/>
      <family val="2"/>
      <scheme val="minor"/>
    </font>
    <font>
      <b/>
      <sz val="16"/>
      <color theme="1"/>
      <name val="Aptos Narrow"/>
      <family val="2"/>
      <scheme val="minor"/>
    </font>
    <font>
      <sz val="10"/>
      <color rgb="FF000000"/>
      <name val="CaladeaFontExtension"/>
      <family val="2"/>
    </font>
    <font>
      <b/>
      <sz val="8"/>
      <name val="Arial Narrow"/>
      <family val="2"/>
    </font>
    <font>
      <sz val="8"/>
      <name val="Arial Narrow"/>
      <family val="2"/>
    </font>
  </fonts>
  <fills count="7">
    <fill>
      <patternFill patternType="none"/>
    </fill>
    <fill>
      <patternFill patternType="gray125"/>
    </fill>
    <fill>
      <patternFill patternType="solid">
        <fgColor theme="6" tint="0.79998168889431442"/>
        <bgColor indexed="65"/>
      </patternFill>
    </fill>
    <fill>
      <patternFill patternType="solid">
        <fgColor theme="6" tint="0.39997558519241921"/>
        <bgColor indexed="65"/>
      </patternFill>
    </fill>
    <fill>
      <patternFill patternType="solid">
        <fgColor theme="9" tint="0.39997558519241921"/>
        <bgColor indexed="65"/>
      </patternFill>
    </fill>
    <fill>
      <patternFill patternType="solid">
        <fgColor rgb="FFBFBFBF"/>
      </patternFill>
    </fill>
    <fill>
      <patternFill patternType="solid">
        <fgColor rgb="FFFFFFFF"/>
      </patternFill>
    </fill>
  </fills>
  <borders count="2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style="medium">
        <color indexed="64"/>
      </left>
      <right style="medium">
        <color rgb="FF000000"/>
      </right>
      <top style="medium">
        <color rgb="FF000000"/>
      </top>
      <bottom/>
      <diagonal/>
    </border>
    <border>
      <left style="medium">
        <color indexed="64"/>
      </left>
      <right style="medium">
        <color rgb="FF000000"/>
      </right>
      <top style="medium">
        <color rgb="FF000000"/>
      </top>
      <bottom style="medium">
        <color indexed="64"/>
      </bottom>
      <diagonal/>
    </border>
    <border>
      <left style="medium">
        <color indexed="64"/>
      </left>
      <right/>
      <top style="medium">
        <color indexed="64"/>
      </top>
      <bottom style="medium">
        <color indexed="64"/>
      </bottom>
      <diagonal/>
    </border>
  </borders>
  <cellStyleXfs count="9">
    <xf numFmtId="0" fontId="0" fillId="0" borderId="0"/>
    <xf numFmtId="164" fontId="1" fillId="0" borderId="0" applyFont="0" applyFill="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0" borderId="0"/>
    <xf numFmtId="0" fontId="1" fillId="2" borderId="0" applyNumberFormat="0" applyBorder="0" applyAlignment="0" applyProtection="0"/>
    <xf numFmtId="0" fontId="1" fillId="4" borderId="0" applyNumberFormat="0" applyBorder="0" applyAlignment="0" applyProtection="0"/>
    <xf numFmtId="0" fontId="1" fillId="3" borderId="0" applyNumberFormat="0" applyBorder="0" applyAlignment="0" applyProtection="0"/>
    <xf numFmtId="164" fontId="1" fillId="0" borderId="0" applyFont="0" applyFill="0" applyBorder="0" applyAlignment="0" applyProtection="0"/>
  </cellStyleXfs>
  <cellXfs count="36">
    <xf numFmtId="0" fontId="0" fillId="0" borderId="0" xfId="0"/>
    <xf numFmtId="0" fontId="3" fillId="5" borderId="7" xfId="0" applyFont="1" applyFill="1" applyBorder="1" applyAlignment="1">
      <alignment horizontal="center" vertical="top" wrapText="1"/>
    </xf>
    <xf numFmtId="0" fontId="3" fillId="6" borderId="7" xfId="0" applyFont="1" applyFill="1" applyBorder="1" applyAlignment="1">
      <alignment horizontal="left" vertical="top" wrapText="1"/>
    </xf>
    <xf numFmtId="165" fontId="3" fillId="6" borderId="7" xfId="0" applyNumberFormat="1" applyFont="1" applyFill="1" applyBorder="1" applyAlignment="1">
      <alignment horizontal="left" vertical="top" wrapText="1"/>
    </xf>
    <xf numFmtId="164" fontId="3" fillId="6" borderId="7" xfId="1" applyFont="1" applyFill="1" applyBorder="1" applyAlignment="1">
      <alignment horizontal="left" vertical="top" wrapText="1"/>
    </xf>
    <xf numFmtId="0" fontId="3" fillId="6" borderId="8" xfId="0" applyFont="1" applyFill="1" applyBorder="1" applyAlignment="1">
      <alignment horizontal="left" vertical="top" wrapText="1"/>
    </xf>
    <xf numFmtId="165" fontId="3" fillId="6" borderId="8" xfId="0" applyNumberFormat="1" applyFont="1" applyFill="1" applyBorder="1" applyAlignment="1">
      <alignment horizontal="left" vertical="top" wrapText="1"/>
    </xf>
    <xf numFmtId="14" fontId="3" fillId="6" borderId="8" xfId="0" applyNumberFormat="1" applyFont="1" applyFill="1" applyBorder="1" applyAlignment="1">
      <alignment horizontal="left" vertical="top" wrapText="1"/>
    </xf>
    <xf numFmtId="49" fontId="3" fillId="6" borderId="8" xfId="0" applyNumberFormat="1" applyFont="1" applyFill="1" applyBorder="1" applyAlignment="1">
      <alignment horizontal="left" vertical="top" wrapText="1"/>
    </xf>
    <xf numFmtId="164" fontId="3" fillId="6" borderId="8" xfId="1" applyFont="1" applyFill="1" applyBorder="1" applyAlignment="1">
      <alignment horizontal="left" vertical="top" wrapText="1"/>
    </xf>
    <xf numFmtId="14" fontId="3" fillId="6" borderId="9" xfId="0" applyNumberFormat="1" applyFont="1" applyFill="1" applyBorder="1" applyAlignment="1">
      <alignment horizontal="left" vertical="top" wrapText="1"/>
    </xf>
    <xf numFmtId="0" fontId="3" fillId="6" borderId="10" xfId="0" applyFont="1" applyFill="1" applyBorder="1" applyAlignment="1">
      <alignment horizontal="left" vertical="top" wrapText="1"/>
    </xf>
    <xf numFmtId="0" fontId="3" fillId="6" borderId="11" xfId="0" applyFont="1" applyFill="1" applyBorder="1" applyAlignment="1">
      <alignment horizontal="left" vertical="top" wrapText="1"/>
    </xf>
    <xf numFmtId="0" fontId="3" fillId="6" borderId="12" xfId="0" applyFont="1" applyFill="1" applyBorder="1" applyAlignment="1">
      <alignment horizontal="left" vertical="top" wrapText="1"/>
    </xf>
    <xf numFmtId="49" fontId="3" fillId="6" borderId="12" xfId="0" applyNumberFormat="1" applyFont="1" applyFill="1" applyBorder="1" applyAlignment="1">
      <alignment horizontal="left" vertical="top" wrapText="1"/>
    </xf>
    <xf numFmtId="0" fontId="3" fillId="6" borderId="13" xfId="0" applyFont="1" applyFill="1" applyBorder="1" applyAlignment="1">
      <alignment horizontal="left" vertical="top" wrapText="1"/>
    </xf>
    <xf numFmtId="164" fontId="3" fillId="6" borderId="14" xfId="1" applyFont="1" applyFill="1" applyBorder="1" applyAlignment="1">
      <alignment horizontal="left" vertical="top" wrapText="1"/>
    </xf>
    <xf numFmtId="14" fontId="3" fillId="6" borderId="14" xfId="0" applyNumberFormat="1" applyFont="1" applyFill="1" applyBorder="1" applyAlignment="1">
      <alignment horizontal="left" vertical="top" wrapText="1"/>
    </xf>
    <xf numFmtId="0" fontId="3" fillId="6" borderId="15" xfId="0" applyFont="1" applyFill="1" applyBorder="1" applyAlignment="1">
      <alignment horizontal="left" vertical="top" wrapText="1"/>
    </xf>
    <xf numFmtId="0" fontId="3" fillId="6" borderId="16" xfId="0" applyFont="1" applyFill="1" applyBorder="1" applyAlignment="1">
      <alignment horizontal="left" vertical="top" wrapText="1"/>
    </xf>
    <xf numFmtId="49" fontId="3" fillId="6" borderId="10" xfId="0" applyNumberFormat="1" applyFont="1" applyFill="1" applyBorder="1" applyAlignment="1">
      <alignment horizontal="left" vertical="top" wrapText="1"/>
    </xf>
    <xf numFmtId="0" fontId="3" fillId="6" borderId="17" xfId="0" applyFont="1" applyFill="1" applyBorder="1" applyAlignment="1">
      <alignment horizontal="left" vertical="top" wrapText="1"/>
    </xf>
    <xf numFmtId="0" fontId="3" fillId="6" borderId="14" xfId="0" applyFont="1" applyFill="1" applyBorder="1" applyAlignment="1">
      <alignment horizontal="left" vertical="top" wrapText="1"/>
    </xf>
    <xf numFmtId="0" fontId="3" fillId="6" borderId="18" xfId="0" applyFont="1" applyFill="1" applyBorder="1" applyAlignment="1">
      <alignment horizontal="left" vertical="top" wrapText="1"/>
    </xf>
    <xf numFmtId="49" fontId="3" fillId="6" borderId="19" xfId="0" applyNumberFormat="1" applyFont="1" applyFill="1" applyBorder="1" applyAlignment="1">
      <alignment horizontal="left" vertical="top" wrapText="1"/>
    </xf>
    <xf numFmtId="49" fontId="3" fillId="6" borderId="20" xfId="0" applyNumberFormat="1" applyFont="1" applyFill="1" applyBorder="1" applyAlignment="1">
      <alignment horizontal="left" vertical="top" wrapText="1"/>
    </xf>
    <xf numFmtId="0" fontId="3" fillId="6" borderId="21" xfId="0" applyFont="1" applyFill="1" applyBorder="1" applyAlignment="1">
      <alignment horizontal="left" vertical="top" wrapText="1"/>
    </xf>
    <xf numFmtId="0" fontId="3" fillId="6" borderId="0" xfId="0" applyFont="1" applyFill="1" applyAlignment="1">
      <alignment horizontal="left" vertical="top" wrapText="1"/>
    </xf>
    <xf numFmtId="0" fontId="2" fillId="4" borderId="0" xfId="3" applyFont="1" applyBorder="1" applyAlignment="1">
      <alignment horizontal="center" vertical="center" wrapText="1"/>
    </xf>
    <xf numFmtId="0" fontId="0" fillId="0" borderId="0" xfId="0" applyAlignment="1">
      <alignment wrapText="1"/>
    </xf>
    <xf numFmtId="0" fontId="1" fillId="2" borderId="1" xfId="2" applyBorder="1" applyAlignment="1"/>
    <xf numFmtId="0" fontId="1" fillId="2" borderId="2" xfId="2" applyBorder="1" applyAlignment="1"/>
    <xf numFmtId="0" fontId="1" fillId="2" borderId="3" xfId="2" applyBorder="1" applyAlignment="1"/>
    <xf numFmtId="0" fontId="1" fillId="2" borderId="4" xfId="2" applyBorder="1" applyAlignment="1">
      <alignment horizontal="left"/>
    </xf>
    <xf numFmtId="0" fontId="1" fillId="2" borderId="5" xfId="2" applyBorder="1" applyAlignment="1">
      <alignment horizontal="left"/>
    </xf>
    <xf numFmtId="0" fontId="1" fillId="2" borderId="6" xfId="2" applyBorder="1" applyAlignment="1">
      <alignment horizontal="left"/>
    </xf>
  </cellXfs>
  <cellStyles count="9">
    <cellStyle name="20% - Énfasis3" xfId="2" builtinId="38"/>
    <cellStyle name="20% - Énfasis3 2" xfId="5" xr:uid="{7D65A8B0-72F9-4A40-837A-B9D565D8413A}"/>
    <cellStyle name="60% - Énfasis3 2" xfId="7" xr:uid="{5239CFAB-2E2B-4023-902B-14FE7EE2CAF6}"/>
    <cellStyle name="60% - Énfasis6" xfId="3" builtinId="52"/>
    <cellStyle name="60% - Énfasis6 2" xfId="6" xr:uid="{0E89A37F-34AB-4990-91B1-BCAD714218E4}"/>
    <cellStyle name="Moneda" xfId="1" builtinId="4"/>
    <cellStyle name="Moneda 2" xfId="8" xr:uid="{14676C34-AF05-4D5D-957B-A82434B70B73}"/>
    <cellStyle name="Normal" xfId="0" builtinId="0"/>
    <cellStyle name="Normal 2" xfId="4" xr:uid="{ED4E45F5-64E3-4A55-94E5-1BE05681DC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0</xdr:col>
      <xdr:colOff>788670</xdr:colOff>
      <xdr:row>0</xdr:row>
      <xdr:rowOff>139065</xdr:rowOff>
    </xdr:from>
    <xdr:to>
      <xdr:col>2</xdr:col>
      <xdr:colOff>371885</xdr:colOff>
      <xdr:row>4</xdr:row>
      <xdr:rowOff>36754</xdr:rowOff>
    </xdr:to>
    <xdr:pic>
      <xdr:nvPicPr>
        <xdr:cNvPr id="2" name="Imagen 1">
          <a:extLst>
            <a:ext uri="{FF2B5EF4-FFF2-40B4-BE49-F238E27FC236}">
              <a16:creationId xmlns:a16="http://schemas.microsoft.com/office/drawing/2014/main" id="{B01A0652-5EC1-4A23-A471-9DE3D17BD1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8670" y="139065"/>
          <a:ext cx="1183415" cy="646989"/>
        </a:xfrm>
        <a:prstGeom prst="rect">
          <a:avLst/>
        </a:prstGeom>
      </xdr:spPr>
    </xdr:pic>
    <xdr:clientData/>
  </xdr:twoCellAnchor>
  <xdr:oneCellAnchor>
    <xdr:from>
      <xdr:col>13</xdr:col>
      <xdr:colOff>0</xdr:colOff>
      <xdr:row>1</xdr:row>
      <xdr:rowOff>0</xdr:rowOff>
    </xdr:from>
    <xdr:ext cx="4930775" cy="614831"/>
    <xdr:pic>
      <xdr:nvPicPr>
        <xdr:cNvPr id="3" name="Picture">
          <a:extLst>
            <a:ext uri="{FF2B5EF4-FFF2-40B4-BE49-F238E27FC236}">
              <a16:creationId xmlns:a16="http://schemas.microsoft.com/office/drawing/2014/main" id="{7734583C-8336-4732-892D-3A5887169206}"/>
            </a:ext>
          </a:extLst>
        </xdr:cNvPr>
        <xdr:cNvPicPr/>
      </xdr:nvPicPr>
      <xdr:blipFill>
        <a:blip xmlns:r="http://schemas.openxmlformats.org/officeDocument/2006/relationships" r:embed="rId2"/>
        <a:srcRect/>
        <a:stretch>
          <a:fillRect b="8000"/>
        </a:stretch>
      </xdr:blipFill>
      <xdr:spPr>
        <a:xfrm>
          <a:off x="17443450" y="184150"/>
          <a:ext cx="4930775" cy="61483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F60E2-78EC-47AC-8F85-11F6AE72CD9C}">
  <sheetPr>
    <tabColor rgb="FF0070C0"/>
  </sheetPr>
  <dimension ref="B2:Y33"/>
  <sheetViews>
    <sheetView tabSelected="1" topLeftCell="F1" workbookViewId="0">
      <selection activeCell="I8" sqref="I8"/>
    </sheetView>
  </sheetViews>
  <sheetFormatPr baseColWidth="10" defaultColWidth="11.5" defaultRowHeight="15"/>
  <cols>
    <col min="4" max="4" width="25.5" customWidth="1"/>
    <col min="5" max="5" width="19.1640625" customWidth="1"/>
    <col min="6" max="6" width="21.83203125" customWidth="1"/>
    <col min="7" max="7" width="32.5" customWidth="1"/>
    <col min="8" max="8" width="21" customWidth="1"/>
    <col min="9" max="9" width="16.6640625" customWidth="1"/>
    <col min="10" max="10" width="19.33203125" customWidth="1"/>
    <col min="11" max="11" width="21.33203125" customWidth="1"/>
    <col min="12" max="12" width="19.6640625" customWidth="1"/>
    <col min="13" max="13" width="18.33203125" customWidth="1"/>
    <col min="14" max="14" width="18" bestFit="1" customWidth="1"/>
    <col min="18" max="18" width="17.5" customWidth="1"/>
    <col min="19" max="19" width="67.6640625" customWidth="1"/>
    <col min="20" max="25" width="0" hidden="1" customWidth="1"/>
  </cols>
  <sheetData>
    <row r="2" spans="2:25" ht="15" customHeight="1" thickBot="1">
      <c r="H2" s="28" t="s">
        <v>0</v>
      </c>
      <c r="I2" s="28"/>
      <c r="J2" s="28"/>
      <c r="K2" s="28"/>
      <c r="L2" s="29"/>
    </row>
    <row r="3" spans="2:25" ht="14.5" customHeight="1">
      <c r="D3" s="30" t="s">
        <v>1</v>
      </c>
      <c r="E3" s="31"/>
      <c r="F3" s="32"/>
      <c r="H3" s="28"/>
      <c r="I3" s="28"/>
      <c r="J3" s="28"/>
      <c r="K3" s="28"/>
      <c r="L3" s="29"/>
    </row>
    <row r="4" spans="2:25" ht="15" customHeight="1" thickBot="1">
      <c r="D4" s="33" t="s">
        <v>2</v>
      </c>
      <c r="E4" s="34"/>
      <c r="F4" s="35"/>
    </row>
    <row r="5" spans="2:25" ht="14.5" customHeight="1"/>
    <row r="6" spans="2:25" ht="16" thickBot="1"/>
    <row r="7" spans="2:25" ht="57" thickBot="1">
      <c r="B7" s="1" t="s">
        <v>3</v>
      </c>
      <c r="C7" s="1" t="s">
        <v>4</v>
      </c>
      <c r="D7" s="1" t="s">
        <v>5</v>
      </c>
      <c r="E7" s="1" t="s">
        <v>6</v>
      </c>
      <c r="F7" s="1" t="s">
        <v>7</v>
      </c>
      <c r="G7" s="1" t="s">
        <v>8</v>
      </c>
      <c r="H7" s="1" t="s">
        <v>9</v>
      </c>
      <c r="I7" s="1" t="s">
        <v>10</v>
      </c>
      <c r="J7" s="1" t="s">
        <v>11</v>
      </c>
      <c r="K7" s="1" t="s">
        <v>12</v>
      </c>
      <c r="L7" s="1" t="s">
        <v>13</v>
      </c>
      <c r="M7" s="1" t="s">
        <v>14</v>
      </c>
      <c r="N7" s="1" t="s">
        <v>15</v>
      </c>
      <c r="O7" s="1" t="s">
        <v>16</v>
      </c>
      <c r="P7" s="1" t="s">
        <v>17</v>
      </c>
      <c r="Q7" s="1" t="s">
        <v>18</v>
      </c>
      <c r="R7" s="1" t="s">
        <v>19</v>
      </c>
      <c r="S7" s="1" t="s">
        <v>20</v>
      </c>
      <c r="T7" s="1" t="s">
        <v>21</v>
      </c>
      <c r="U7" s="1" t="s">
        <v>22</v>
      </c>
      <c r="V7" s="1" t="s">
        <v>23</v>
      </c>
      <c r="W7" s="1" t="s">
        <v>24</v>
      </c>
      <c r="X7" s="1" t="s">
        <v>25</v>
      </c>
      <c r="Y7" s="1" t="s">
        <v>26</v>
      </c>
    </row>
    <row r="8" spans="2:25" ht="125.5" customHeight="1" thickBot="1">
      <c r="B8" s="2">
        <v>1</v>
      </c>
      <c r="C8" s="2">
        <v>360350</v>
      </c>
      <c r="D8" s="2" t="s">
        <v>27</v>
      </c>
      <c r="E8" s="2" t="s">
        <v>28</v>
      </c>
      <c r="F8" s="2" t="s">
        <v>29</v>
      </c>
      <c r="G8" s="2" t="s">
        <v>30</v>
      </c>
      <c r="H8" s="2" t="s">
        <v>31</v>
      </c>
      <c r="I8" s="2" t="s">
        <v>32</v>
      </c>
      <c r="J8" s="2" t="s">
        <v>33</v>
      </c>
      <c r="K8" s="2" t="s">
        <v>34</v>
      </c>
      <c r="L8" s="2" t="s">
        <v>35</v>
      </c>
      <c r="M8" s="3" t="s">
        <v>36</v>
      </c>
      <c r="N8" s="2" t="s">
        <v>37</v>
      </c>
      <c r="O8" s="2" t="s">
        <v>38</v>
      </c>
      <c r="P8" s="2" t="s">
        <v>39</v>
      </c>
      <c r="Q8" s="2" t="s">
        <v>40</v>
      </c>
      <c r="R8" s="2" t="s">
        <v>41</v>
      </c>
      <c r="S8" s="2" t="s">
        <v>42</v>
      </c>
      <c r="T8" s="2"/>
      <c r="U8" s="2"/>
      <c r="V8" s="2"/>
      <c r="W8" s="2"/>
      <c r="X8" s="2"/>
      <c r="Y8" s="2"/>
    </row>
    <row r="9" spans="2:25" ht="94.25" customHeight="1" thickBot="1">
      <c r="B9" s="2">
        <v>2</v>
      </c>
      <c r="C9" s="2">
        <v>497853</v>
      </c>
      <c r="D9" s="2" t="s">
        <v>43</v>
      </c>
      <c r="E9" s="2" t="s">
        <v>28</v>
      </c>
      <c r="F9" s="2" t="s">
        <v>44</v>
      </c>
      <c r="G9" s="2" t="s">
        <v>45</v>
      </c>
      <c r="H9" s="2" t="s">
        <v>31</v>
      </c>
      <c r="I9" s="2" t="s">
        <v>32</v>
      </c>
      <c r="J9" s="2" t="s">
        <v>46</v>
      </c>
      <c r="K9" s="2" t="s">
        <v>47</v>
      </c>
      <c r="L9" s="2" t="s">
        <v>48</v>
      </c>
      <c r="M9" s="4">
        <v>372328595</v>
      </c>
      <c r="N9" s="2" t="s">
        <v>49</v>
      </c>
      <c r="O9" s="2" t="s">
        <v>50</v>
      </c>
      <c r="P9" s="2" t="s">
        <v>51</v>
      </c>
      <c r="Q9" s="2" t="s">
        <v>40</v>
      </c>
      <c r="R9" s="2" t="s">
        <v>52</v>
      </c>
      <c r="S9" s="2" t="s">
        <v>53</v>
      </c>
      <c r="T9" s="2"/>
      <c r="U9" s="2"/>
      <c r="V9" s="2"/>
      <c r="W9" s="2"/>
      <c r="X9" s="2"/>
      <c r="Y9" s="2"/>
    </row>
    <row r="10" spans="2:25" ht="161.5" customHeight="1" thickBot="1">
      <c r="B10" s="2">
        <v>3</v>
      </c>
      <c r="C10" s="2">
        <v>503357</v>
      </c>
      <c r="D10" s="2" t="s">
        <v>54</v>
      </c>
      <c r="E10" s="2" t="s">
        <v>28</v>
      </c>
      <c r="F10" s="2" t="s">
        <v>44</v>
      </c>
      <c r="G10" s="2" t="s">
        <v>55</v>
      </c>
      <c r="H10" s="2" t="s">
        <v>31</v>
      </c>
      <c r="I10" s="2" t="s">
        <v>32</v>
      </c>
      <c r="J10" s="2" t="s">
        <v>56</v>
      </c>
      <c r="K10" s="2" t="s">
        <v>57</v>
      </c>
      <c r="L10" s="2" t="s">
        <v>48</v>
      </c>
      <c r="M10" s="4">
        <v>473306909</v>
      </c>
      <c r="N10" s="2" t="s">
        <v>49</v>
      </c>
      <c r="O10" s="2" t="s">
        <v>50</v>
      </c>
      <c r="P10" s="2" t="s">
        <v>51</v>
      </c>
      <c r="Q10" s="2" t="s">
        <v>40</v>
      </c>
      <c r="R10" s="2" t="s">
        <v>58</v>
      </c>
      <c r="S10" s="2" t="s">
        <v>59</v>
      </c>
      <c r="T10" s="2"/>
      <c r="U10" s="2"/>
      <c r="V10" s="2"/>
      <c r="W10" s="2"/>
      <c r="X10" s="2"/>
      <c r="Y10" s="2"/>
    </row>
    <row r="11" spans="2:25" ht="104" customHeight="1" thickBot="1">
      <c r="B11" s="2">
        <v>4</v>
      </c>
      <c r="C11" s="2">
        <v>601641</v>
      </c>
      <c r="D11" s="2" t="s">
        <v>60</v>
      </c>
      <c r="E11" s="2" t="s">
        <v>28</v>
      </c>
      <c r="F11" s="2" t="s">
        <v>44</v>
      </c>
      <c r="G11" s="2" t="s">
        <v>61</v>
      </c>
      <c r="H11" s="2" t="s">
        <v>31</v>
      </c>
      <c r="I11" s="2" t="s">
        <v>32</v>
      </c>
      <c r="J11" s="2" t="s">
        <v>62</v>
      </c>
      <c r="K11" s="2" t="s">
        <v>63</v>
      </c>
      <c r="L11" s="2" t="s">
        <v>48</v>
      </c>
      <c r="M11" s="4">
        <v>9288109000</v>
      </c>
      <c r="N11" s="2" t="s">
        <v>64</v>
      </c>
      <c r="O11" s="2" t="s">
        <v>65</v>
      </c>
      <c r="P11" s="2" t="s">
        <v>66</v>
      </c>
      <c r="Q11" s="2" t="s">
        <v>67</v>
      </c>
      <c r="R11" s="2" t="s">
        <v>58</v>
      </c>
      <c r="S11" s="2" t="s">
        <v>68</v>
      </c>
      <c r="T11" s="2"/>
      <c r="U11" s="2"/>
      <c r="V11" s="2"/>
      <c r="W11" s="2"/>
      <c r="X11" s="2"/>
      <c r="Y11" s="2"/>
    </row>
    <row r="12" spans="2:25" ht="105" customHeight="1" thickBot="1">
      <c r="B12" s="2">
        <v>5</v>
      </c>
      <c r="C12" s="2">
        <v>777400</v>
      </c>
      <c r="D12" s="2" t="s">
        <v>69</v>
      </c>
      <c r="E12" s="2" t="s">
        <v>28</v>
      </c>
      <c r="F12" s="2" t="s">
        <v>44</v>
      </c>
      <c r="G12" s="2" t="s">
        <v>70</v>
      </c>
      <c r="H12" s="2" t="s">
        <v>31</v>
      </c>
      <c r="I12" s="2" t="s">
        <v>32</v>
      </c>
      <c r="J12" s="2" t="s">
        <v>71</v>
      </c>
      <c r="K12" s="2" t="s">
        <v>72</v>
      </c>
      <c r="L12" s="2" t="s">
        <v>48</v>
      </c>
      <c r="M12" s="4">
        <v>1379975000</v>
      </c>
      <c r="N12" s="2" t="s">
        <v>49</v>
      </c>
      <c r="O12" s="2" t="s">
        <v>50</v>
      </c>
      <c r="P12" s="2" t="s">
        <v>73</v>
      </c>
      <c r="Q12" s="2" t="s">
        <v>67</v>
      </c>
      <c r="R12" s="2" t="s">
        <v>58</v>
      </c>
      <c r="S12" s="2" t="s">
        <v>74</v>
      </c>
      <c r="T12" s="2"/>
      <c r="U12" s="2"/>
      <c r="V12" s="2" t="s">
        <v>75</v>
      </c>
      <c r="W12" s="2" t="s">
        <v>76</v>
      </c>
      <c r="X12" s="2"/>
      <c r="Y12" s="2"/>
    </row>
    <row r="13" spans="2:25" ht="129" customHeight="1" thickBot="1">
      <c r="B13" s="2">
        <v>6</v>
      </c>
      <c r="C13" s="2">
        <v>1113567</v>
      </c>
      <c r="D13" s="2" t="s">
        <v>77</v>
      </c>
      <c r="E13" s="2" t="s">
        <v>28</v>
      </c>
      <c r="F13" s="2" t="s">
        <v>29</v>
      </c>
      <c r="G13" s="2" t="s">
        <v>78</v>
      </c>
      <c r="H13" s="2" t="s">
        <v>31</v>
      </c>
      <c r="I13" s="2" t="s">
        <v>32</v>
      </c>
      <c r="J13" s="2" t="s">
        <v>78</v>
      </c>
      <c r="K13" s="2" t="s">
        <v>79</v>
      </c>
      <c r="L13" s="2" t="s">
        <v>80</v>
      </c>
      <c r="M13" s="4">
        <v>1576200000</v>
      </c>
      <c r="N13" s="2" t="s">
        <v>81</v>
      </c>
      <c r="O13" s="2" t="s">
        <v>82</v>
      </c>
      <c r="P13" s="2" t="s">
        <v>83</v>
      </c>
      <c r="Q13" s="2" t="s">
        <v>40</v>
      </c>
      <c r="R13" s="2" t="s">
        <v>52</v>
      </c>
      <c r="S13" s="2" t="s">
        <v>84</v>
      </c>
      <c r="T13" s="2"/>
      <c r="U13" s="2"/>
      <c r="V13" s="2"/>
      <c r="W13" s="2"/>
      <c r="X13" s="2"/>
      <c r="Y13" s="2"/>
    </row>
    <row r="14" spans="2:25" ht="85" thickBot="1">
      <c r="B14" s="2">
        <v>7</v>
      </c>
      <c r="C14" s="2">
        <v>1260103</v>
      </c>
      <c r="D14" s="2" t="s">
        <v>85</v>
      </c>
      <c r="E14" s="2" t="s">
        <v>28</v>
      </c>
      <c r="F14" s="2" t="s">
        <v>44</v>
      </c>
      <c r="G14" s="2" t="s">
        <v>78</v>
      </c>
      <c r="H14" s="2" t="s">
        <v>31</v>
      </c>
      <c r="I14" s="2" t="s">
        <v>32</v>
      </c>
      <c r="J14" s="2" t="s">
        <v>78</v>
      </c>
      <c r="K14" s="2" t="s">
        <v>86</v>
      </c>
      <c r="L14" s="2" t="s">
        <v>87</v>
      </c>
      <c r="M14" s="4">
        <v>1011600000</v>
      </c>
      <c r="N14" s="2" t="s">
        <v>88</v>
      </c>
      <c r="O14" s="2" t="s">
        <v>89</v>
      </c>
      <c r="P14" s="2" t="s">
        <v>90</v>
      </c>
      <c r="Q14" s="2" t="s">
        <v>40</v>
      </c>
      <c r="R14" s="2" t="s">
        <v>52</v>
      </c>
      <c r="S14" s="2" t="s">
        <v>91</v>
      </c>
      <c r="T14" s="2"/>
      <c r="U14" s="2"/>
      <c r="V14" s="2"/>
      <c r="W14" s="2"/>
      <c r="X14" s="2"/>
      <c r="Y14" s="2"/>
    </row>
    <row r="15" spans="2:25" ht="184.25" customHeight="1" thickBot="1">
      <c r="B15" s="2">
        <v>8</v>
      </c>
      <c r="C15" s="2">
        <v>1280977</v>
      </c>
      <c r="D15" s="2" t="s">
        <v>92</v>
      </c>
      <c r="E15" s="2" t="s">
        <v>93</v>
      </c>
      <c r="F15" s="2" t="s">
        <v>94</v>
      </c>
      <c r="G15" s="2" t="s">
        <v>95</v>
      </c>
      <c r="H15" s="2" t="s">
        <v>31</v>
      </c>
      <c r="I15" s="2" t="s">
        <v>32</v>
      </c>
      <c r="J15" s="2" t="s">
        <v>96</v>
      </c>
      <c r="K15" s="2" t="s">
        <v>97</v>
      </c>
      <c r="L15" s="2" t="s">
        <v>98</v>
      </c>
      <c r="M15" s="4">
        <v>425719044</v>
      </c>
      <c r="N15" s="2" t="s">
        <v>99</v>
      </c>
      <c r="O15" s="2" t="s">
        <v>100</v>
      </c>
      <c r="P15" s="2" t="s">
        <v>101</v>
      </c>
      <c r="Q15" s="2" t="s">
        <v>40</v>
      </c>
      <c r="R15" s="2" t="s">
        <v>52</v>
      </c>
      <c r="S15" s="2" t="s">
        <v>102</v>
      </c>
      <c r="T15" s="2"/>
      <c r="U15" s="2"/>
      <c r="V15" s="2"/>
      <c r="W15" s="2"/>
      <c r="X15" s="2"/>
      <c r="Y15" s="2"/>
    </row>
    <row r="16" spans="2:25" ht="185" customHeight="1" thickBot="1">
      <c r="B16" s="2">
        <v>9</v>
      </c>
      <c r="C16" s="5">
        <v>2059615</v>
      </c>
      <c r="D16" s="5" t="s">
        <v>103</v>
      </c>
      <c r="E16" s="5" t="s">
        <v>28</v>
      </c>
      <c r="F16" s="5" t="s">
        <v>104</v>
      </c>
      <c r="G16" s="5" t="s">
        <v>105</v>
      </c>
      <c r="H16" s="5" t="s">
        <v>31</v>
      </c>
      <c r="I16" s="5" t="s">
        <v>32</v>
      </c>
      <c r="J16" s="5" t="s">
        <v>105</v>
      </c>
      <c r="K16" s="5" t="s">
        <v>106</v>
      </c>
      <c r="L16" s="5" t="s">
        <v>35</v>
      </c>
      <c r="M16" s="6" t="s">
        <v>36</v>
      </c>
      <c r="N16" s="2" t="s">
        <v>37</v>
      </c>
      <c r="O16" s="5" t="s">
        <v>38</v>
      </c>
      <c r="P16" s="5" t="s">
        <v>107</v>
      </c>
      <c r="Q16" s="5" t="s">
        <v>40</v>
      </c>
      <c r="R16" s="5" t="s">
        <v>52</v>
      </c>
      <c r="S16" s="2" t="s">
        <v>108</v>
      </c>
      <c r="T16" s="5"/>
      <c r="U16" s="5"/>
      <c r="V16" s="5"/>
      <c r="W16" s="5"/>
      <c r="X16" s="5"/>
      <c r="Y16" s="5"/>
    </row>
    <row r="17" spans="2:25" ht="185" customHeight="1" thickBot="1">
      <c r="B17" s="2">
        <v>10</v>
      </c>
      <c r="C17" s="5"/>
      <c r="D17" s="5" t="s">
        <v>109</v>
      </c>
      <c r="E17" s="5" t="s">
        <v>28</v>
      </c>
      <c r="F17" s="5" t="s">
        <v>110</v>
      </c>
      <c r="G17" s="5" t="s">
        <v>111</v>
      </c>
      <c r="H17" s="5" t="s">
        <v>31</v>
      </c>
      <c r="I17" s="5" t="s">
        <v>32</v>
      </c>
      <c r="J17" s="5" t="s">
        <v>111</v>
      </c>
      <c r="K17" s="5" t="s">
        <v>112</v>
      </c>
      <c r="L17" s="5" t="s">
        <v>113</v>
      </c>
      <c r="M17" s="6" t="s">
        <v>114</v>
      </c>
      <c r="N17" s="2">
        <v>1101174537</v>
      </c>
      <c r="O17" s="2" t="s">
        <v>89</v>
      </c>
      <c r="P17" s="7">
        <v>44594</v>
      </c>
      <c r="Q17" s="5" t="s">
        <v>40</v>
      </c>
      <c r="R17" s="5" t="s">
        <v>52</v>
      </c>
      <c r="S17" s="2" t="s">
        <v>115</v>
      </c>
      <c r="T17" s="5"/>
      <c r="U17" s="5"/>
      <c r="V17" s="5"/>
      <c r="W17" s="5"/>
      <c r="X17" s="5"/>
      <c r="Y17" s="5"/>
    </row>
    <row r="18" spans="2:25" ht="57" thickBot="1">
      <c r="B18" s="2">
        <v>11</v>
      </c>
      <c r="C18" s="5"/>
      <c r="D18" s="8" t="s">
        <v>116</v>
      </c>
      <c r="E18" s="5" t="s">
        <v>28</v>
      </c>
      <c r="F18" s="5" t="s">
        <v>110</v>
      </c>
      <c r="G18" s="5" t="s">
        <v>117</v>
      </c>
      <c r="H18" s="5" t="s">
        <v>31</v>
      </c>
      <c r="I18" s="5" t="s">
        <v>32</v>
      </c>
      <c r="J18" s="5" t="s">
        <v>117</v>
      </c>
      <c r="K18" s="5" t="s">
        <v>118</v>
      </c>
      <c r="L18" s="5" t="s">
        <v>119</v>
      </c>
      <c r="M18" s="9">
        <v>315583950</v>
      </c>
      <c r="N18" s="2">
        <v>1101174537</v>
      </c>
      <c r="O18" s="2" t="s">
        <v>89</v>
      </c>
      <c r="P18" s="7">
        <v>44146</v>
      </c>
      <c r="Q18" s="5" t="s">
        <v>40</v>
      </c>
      <c r="R18" s="5" t="s">
        <v>52</v>
      </c>
      <c r="S18" s="2" t="s">
        <v>120</v>
      </c>
      <c r="T18" s="5"/>
      <c r="U18" s="5"/>
      <c r="V18" s="5"/>
      <c r="W18" s="5"/>
      <c r="X18" s="5"/>
      <c r="Y18" s="5"/>
    </row>
    <row r="19" spans="2:25" ht="57" thickBot="1">
      <c r="B19" s="2">
        <v>12</v>
      </c>
      <c r="C19" s="5"/>
      <c r="D19" s="8" t="s">
        <v>121</v>
      </c>
      <c r="E19" s="5" t="s">
        <v>28</v>
      </c>
      <c r="F19" s="5" t="s">
        <v>110</v>
      </c>
      <c r="G19" s="5" t="s">
        <v>122</v>
      </c>
      <c r="H19" s="5" t="s">
        <v>31</v>
      </c>
      <c r="I19" s="5" t="s">
        <v>32</v>
      </c>
      <c r="J19" s="5" t="s">
        <v>122</v>
      </c>
      <c r="K19" s="5" t="s">
        <v>123</v>
      </c>
      <c r="L19" s="5" t="s">
        <v>124</v>
      </c>
      <c r="M19" s="9">
        <v>69093846</v>
      </c>
      <c r="N19" s="2">
        <v>1101174537</v>
      </c>
      <c r="O19" s="2" t="s">
        <v>89</v>
      </c>
      <c r="P19" s="7">
        <v>44229</v>
      </c>
      <c r="Q19" s="5" t="s">
        <v>40</v>
      </c>
      <c r="R19" s="5" t="s">
        <v>125</v>
      </c>
      <c r="S19" s="2" t="s">
        <v>126</v>
      </c>
      <c r="T19" s="5"/>
      <c r="U19" s="5"/>
      <c r="V19" s="5"/>
      <c r="W19" s="5"/>
      <c r="X19" s="5"/>
      <c r="Y19" s="5"/>
    </row>
    <row r="20" spans="2:25" ht="57" thickBot="1">
      <c r="B20" s="2">
        <v>13</v>
      </c>
      <c r="C20" s="5"/>
      <c r="D20" s="8" t="s">
        <v>127</v>
      </c>
      <c r="E20" s="5" t="s">
        <v>28</v>
      </c>
      <c r="F20" s="5" t="s">
        <v>110</v>
      </c>
      <c r="G20" s="5" t="s">
        <v>128</v>
      </c>
      <c r="H20" s="5" t="s">
        <v>31</v>
      </c>
      <c r="I20" s="5" t="s">
        <v>32</v>
      </c>
      <c r="J20" s="5" t="s">
        <v>128</v>
      </c>
      <c r="K20" s="5" t="s">
        <v>129</v>
      </c>
      <c r="L20" s="5" t="s">
        <v>124</v>
      </c>
      <c r="M20" s="9">
        <v>11410628</v>
      </c>
      <c r="N20" s="2">
        <v>1101174537</v>
      </c>
      <c r="O20" s="5" t="s">
        <v>89</v>
      </c>
      <c r="P20" s="10">
        <v>44230</v>
      </c>
      <c r="Q20" s="11" t="s">
        <v>40</v>
      </c>
      <c r="R20" s="12" t="s">
        <v>52</v>
      </c>
      <c r="S20" s="2" t="s">
        <v>130</v>
      </c>
      <c r="T20" s="12"/>
      <c r="U20" s="12"/>
      <c r="V20" s="12"/>
      <c r="W20" s="12"/>
      <c r="X20" s="12"/>
      <c r="Y20" s="12"/>
    </row>
    <row r="21" spans="2:25" ht="57" thickBot="1">
      <c r="B21" s="2">
        <v>14</v>
      </c>
      <c r="C21" s="13"/>
      <c r="D21" s="14" t="s">
        <v>131</v>
      </c>
      <c r="E21" s="13" t="s">
        <v>28</v>
      </c>
      <c r="F21" s="13" t="s">
        <v>110</v>
      </c>
      <c r="G21" s="13" t="s">
        <v>132</v>
      </c>
      <c r="H21" s="13" t="s">
        <v>31</v>
      </c>
      <c r="I21" s="13" t="s">
        <v>32</v>
      </c>
      <c r="J21" s="13" t="s">
        <v>132</v>
      </c>
      <c r="K21" s="13" t="s">
        <v>133</v>
      </c>
      <c r="L21" s="15" t="s">
        <v>124</v>
      </c>
      <c r="M21" s="16">
        <v>105000000</v>
      </c>
      <c r="N21" s="2">
        <v>1101174537</v>
      </c>
      <c r="O21" s="15" t="s">
        <v>89</v>
      </c>
      <c r="P21" s="17">
        <v>44231</v>
      </c>
      <c r="Q21" s="18" t="s">
        <v>40</v>
      </c>
      <c r="R21" s="19" t="s">
        <v>52</v>
      </c>
      <c r="S21" s="2" t="s">
        <v>134</v>
      </c>
      <c r="T21" s="13"/>
      <c r="U21" s="13"/>
      <c r="V21" s="13"/>
      <c r="W21" s="13"/>
      <c r="X21" s="13"/>
      <c r="Y21" s="13"/>
    </row>
    <row r="22" spans="2:25" ht="57" thickBot="1">
      <c r="B22" s="2">
        <v>15</v>
      </c>
      <c r="C22" s="13"/>
      <c r="D22" s="20" t="s">
        <v>135</v>
      </c>
      <c r="E22" s="13" t="s">
        <v>28</v>
      </c>
      <c r="F22" s="12" t="s">
        <v>136</v>
      </c>
      <c r="G22" s="21" t="s">
        <v>137</v>
      </c>
      <c r="H22" s="13" t="s">
        <v>31</v>
      </c>
      <c r="I22" s="13" t="s">
        <v>32</v>
      </c>
      <c r="J22" s="21" t="s">
        <v>137</v>
      </c>
      <c r="K22" s="15" t="s">
        <v>138</v>
      </c>
      <c r="L22" s="22" t="s">
        <v>139</v>
      </c>
      <c r="M22" s="16">
        <v>14789218</v>
      </c>
      <c r="N22" s="2" t="s">
        <v>88</v>
      </c>
      <c r="O22" s="23" t="s">
        <v>89</v>
      </c>
      <c r="P22" s="17">
        <v>2022</v>
      </c>
      <c r="Q22" s="18" t="s">
        <v>40</v>
      </c>
      <c r="R22" s="19" t="s">
        <v>52</v>
      </c>
      <c r="S22" s="2" t="s">
        <v>140</v>
      </c>
    </row>
    <row r="23" spans="2:25" ht="57" thickBot="1">
      <c r="B23" s="2">
        <v>16</v>
      </c>
      <c r="C23" s="13"/>
      <c r="D23" s="24" t="s">
        <v>141</v>
      </c>
      <c r="E23" s="13" t="s">
        <v>28</v>
      </c>
      <c r="F23" s="5" t="s">
        <v>136</v>
      </c>
      <c r="G23" s="21" t="s">
        <v>142</v>
      </c>
      <c r="H23" s="13" t="s">
        <v>31</v>
      </c>
      <c r="I23" s="13" t="s">
        <v>32</v>
      </c>
      <c r="J23" s="21" t="s">
        <v>142</v>
      </c>
      <c r="K23" s="15" t="s">
        <v>143</v>
      </c>
      <c r="L23" s="22" t="s">
        <v>144</v>
      </c>
      <c r="M23" s="16">
        <v>9282405</v>
      </c>
      <c r="N23" s="2" t="s">
        <v>88</v>
      </c>
      <c r="O23" s="23" t="s">
        <v>89</v>
      </c>
      <c r="P23" s="17">
        <v>2022</v>
      </c>
      <c r="Q23" s="18" t="s">
        <v>40</v>
      </c>
      <c r="R23" s="19" t="s">
        <v>52</v>
      </c>
      <c r="S23" s="2" t="s">
        <v>145</v>
      </c>
    </row>
    <row r="24" spans="2:25" ht="85" thickBot="1">
      <c r="B24" s="2">
        <v>17</v>
      </c>
      <c r="C24" s="13"/>
      <c r="D24" s="24" t="s">
        <v>146</v>
      </c>
      <c r="E24" s="13" t="s">
        <v>28</v>
      </c>
      <c r="F24" s="5" t="s">
        <v>136</v>
      </c>
      <c r="G24" s="21" t="s">
        <v>147</v>
      </c>
      <c r="H24" s="13" t="s">
        <v>31</v>
      </c>
      <c r="I24" s="13" t="s">
        <v>32</v>
      </c>
      <c r="J24" s="21" t="s">
        <v>147</v>
      </c>
      <c r="K24" s="15" t="s">
        <v>148</v>
      </c>
      <c r="L24" s="22" t="s">
        <v>149</v>
      </c>
      <c r="M24" s="16">
        <f>161688819+32150570</f>
        <v>193839389</v>
      </c>
      <c r="N24" s="2" t="s">
        <v>88</v>
      </c>
      <c r="O24" s="23" t="s">
        <v>89</v>
      </c>
      <c r="P24" s="17">
        <v>2022</v>
      </c>
      <c r="Q24" s="18" t="s">
        <v>40</v>
      </c>
      <c r="R24" s="19" t="s">
        <v>52</v>
      </c>
      <c r="S24" s="2" t="s">
        <v>150</v>
      </c>
    </row>
    <row r="25" spans="2:25" ht="85" thickBot="1">
      <c r="B25" s="2">
        <v>18</v>
      </c>
      <c r="C25" s="13"/>
      <c r="D25" s="24" t="s">
        <v>151</v>
      </c>
      <c r="E25" s="13" t="s">
        <v>28</v>
      </c>
      <c r="F25" s="5" t="s">
        <v>136</v>
      </c>
      <c r="G25" s="21" t="s">
        <v>152</v>
      </c>
      <c r="H25" s="13" t="s">
        <v>31</v>
      </c>
      <c r="I25" s="13" t="s">
        <v>32</v>
      </c>
      <c r="J25" s="21" t="s">
        <v>152</v>
      </c>
      <c r="K25" s="15" t="s">
        <v>153</v>
      </c>
      <c r="L25" s="22" t="s">
        <v>154</v>
      </c>
      <c r="M25" s="16">
        <v>49378568</v>
      </c>
      <c r="N25" s="2" t="s">
        <v>88</v>
      </c>
      <c r="O25" s="23" t="s">
        <v>89</v>
      </c>
      <c r="P25" s="17">
        <v>2022</v>
      </c>
      <c r="Q25" s="18" t="s">
        <v>40</v>
      </c>
      <c r="R25" s="19" t="s">
        <v>52</v>
      </c>
      <c r="S25" s="2" t="s">
        <v>155</v>
      </c>
    </row>
    <row r="26" spans="2:25" ht="85" thickBot="1">
      <c r="B26" s="2">
        <v>19</v>
      </c>
      <c r="C26" s="13"/>
      <c r="D26" s="24" t="s">
        <v>156</v>
      </c>
      <c r="E26" s="13" t="s">
        <v>28</v>
      </c>
      <c r="F26" s="5" t="s">
        <v>136</v>
      </c>
      <c r="G26" s="21" t="s">
        <v>157</v>
      </c>
      <c r="H26" s="13" t="s">
        <v>31</v>
      </c>
      <c r="I26" s="13" t="s">
        <v>32</v>
      </c>
      <c r="J26" s="21" t="s">
        <v>157</v>
      </c>
      <c r="K26" s="15" t="s">
        <v>138</v>
      </c>
      <c r="L26" s="22" t="s">
        <v>158</v>
      </c>
      <c r="M26" s="16">
        <v>14789218</v>
      </c>
      <c r="N26" s="2" t="s">
        <v>88</v>
      </c>
      <c r="O26" s="23" t="s">
        <v>89</v>
      </c>
      <c r="P26" s="17">
        <v>2022</v>
      </c>
      <c r="Q26" s="18" t="s">
        <v>40</v>
      </c>
      <c r="R26" s="19" t="s">
        <v>52</v>
      </c>
      <c r="S26" s="2" t="s">
        <v>159</v>
      </c>
    </row>
    <row r="27" spans="2:25" ht="57" thickBot="1">
      <c r="B27" s="2">
        <v>20</v>
      </c>
      <c r="C27" s="13"/>
      <c r="D27" s="24" t="s">
        <v>160</v>
      </c>
      <c r="E27" s="13" t="s">
        <v>28</v>
      </c>
      <c r="F27" s="5" t="s">
        <v>136</v>
      </c>
      <c r="G27" s="21" t="s">
        <v>161</v>
      </c>
      <c r="H27" s="13" t="s">
        <v>31</v>
      </c>
      <c r="I27" s="13" t="s">
        <v>32</v>
      </c>
      <c r="J27" s="21" t="s">
        <v>161</v>
      </c>
      <c r="K27" s="15" t="s">
        <v>162</v>
      </c>
      <c r="L27" s="22" t="s">
        <v>163</v>
      </c>
      <c r="M27" s="16">
        <v>9282405</v>
      </c>
      <c r="N27" s="2" t="s">
        <v>88</v>
      </c>
      <c r="O27" s="23" t="s">
        <v>89</v>
      </c>
      <c r="P27" s="17">
        <v>2022</v>
      </c>
      <c r="Q27" s="18" t="s">
        <v>40</v>
      </c>
      <c r="R27" s="19" t="s">
        <v>52</v>
      </c>
      <c r="S27" s="2" t="s">
        <v>164</v>
      </c>
    </row>
    <row r="28" spans="2:25" ht="85" thickBot="1">
      <c r="B28" s="2">
        <v>21</v>
      </c>
      <c r="C28" s="13"/>
      <c r="D28" s="24" t="s">
        <v>165</v>
      </c>
      <c r="E28" s="13" t="s">
        <v>28</v>
      </c>
      <c r="F28" s="5" t="s">
        <v>166</v>
      </c>
      <c r="G28" s="21" t="s">
        <v>167</v>
      </c>
      <c r="H28" s="13" t="s">
        <v>31</v>
      </c>
      <c r="I28" s="13" t="s">
        <v>32</v>
      </c>
      <c r="J28" s="21" t="s">
        <v>167</v>
      </c>
      <c r="K28" s="15" t="s">
        <v>168</v>
      </c>
      <c r="L28" s="22" t="s">
        <v>169</v>
      </c>
      <c r="M28" s="16">
        <v>494902188</v>
      </c>
      <c r="N28" s="2" t="s">
        <v>88</v>
      </c>
      <c r="O28" s="23" t="s">
        <v>89</v>
      </c>
      <c r="P28" s="17">
        <v>2022</v>
      </c>
      <c r="Q28" s="18" t="s">
        <v>40</v>
      </c>
      <c r="R28" s="19" t="s">
        <v>52</v>
      </c>
      <c r="S28" s="2" t="s">
        <v>170</v>
      </c>
    </row>
    <row r="29" spans="2:25" ht="127" thickBot="1">
      <c r="B29" s="2">
        <v>22</v>
      </c>
      <c r="C29" s="13"/>
      <c r="D29" s="24" t="s">
        <v>171</v>
      </c>
      <c r="E29" s="13" t="s">
        <v>28</v>
      </c>
      <c r="F29" s="5" t="s">
        <v>166</v>
      </c>
      <c r="G29" s="21" t="s">
        <v>172</v>
      </c>
      <c r="H29" s="13" t="s">
        <v>31</v>
      </c>
      <c r="I29" s="13" t="s">
        <v>32</v>
      </c>
      <c r="J29" s="21" t="s">
        <v>172</v>
      </c>
      <c r="K29" s="15" t="s">
        <v>173</v>
      </c>
      <c r="L29" s="22" t="s">
        <v>174</v>
      </c>
      <c r="M29" s="16">
        <v>118549022</v>
      </c>
      <c r="N29" s="2" t="s">
        <v>88</v>
      </c>
      <c r="O29" s="23" t="s">
        <v>89</v>
      </c>
      <c r="P29" s="17">
        <v>2022</v>
      </c>
      <c r="Q29" s="18" t="s">
        <v>40</v>
      </c>
      <c r="R29" s="19" t="s">
        <v>52</v>
      </c>
      <c r="S29" s="2" t="s">
        <v>175</v>
      </c>
    </row>
    <row r="30" spans="2:25" ht="57" thickBot="1">
      <c r="B30" s="2">
        <v>23</v>
      </c>
      <c r="C30" s="13"/>
      <c r="D30" s="24" t="s">
        <v>176</v>
      </c>
      <c r="E30" s="13" t="s">
        <v>28</v>
      </c>
      <c r="F30" s="5" t="s">
        <v>166</v>
      </c>
      <c r="G30" s="21" t="s">
        <v>177</v>
      </c>
      <c r="H30" s="13" t="s">
        <v>31</v>
      </c>
      <c r="I30" s="13" t="s">
        <v>32</v>
      </c>
      <c r="J30" s="21" t="s">
        <v>177</v>
      </c>
      <c r="K30" s="15" t="s">
        <v>178</v>
      </c>
      <c r="L30" s="22" t="s">
        <v>174</v>
      </c>
      <c r="M30" s="16">
        <f>288010472+25000000</f>
        <v>313010472</v>
      </c>
      <c r="N30" s="2" t="s">
        <v>88</v>
      </c>
      <c r="O30" s="23" t="s">
        <v>89</v>
      </c>
      <c r="P30" s="17">
        <v>2022</v>
      </c>
      <c r="Q30" s="18" t="s">
        <v>40</v>
      </c>
      <c r="R30" s="19" t="s">
        <v>52</v>
      </c>
      <c r="S30" s="2" t="s">
        <v>179</v>
      </c>
    </row>
    <row r="31" spans="2:25" ht="71" thickBot="1">
      <c r="B31" s="2">
        <v>24</v>
      </c>
      <c r="C31" s="13"/>
      <c r="D31" s="24" t="s">
        <v>180</v>
      </c>
      <c r="E31" s="13" t="s">
        <v>28</v>
      </c>
      <c r="F31" s="5" t="s">
        <v>166</v>
      </c>
      <c r="G31" s="21" t="s">
        <v>181</v>
      </c>
      <c r="H31" s="13" t="s">
        <v>31</v>
      </c>
      <c r="I31" s="13" t="s">
        <v>32</v>
      </c>
      <c r="J31" s="21" t="s">
        <v>181</v>
      </c>
      <c r="K31" s="15" t="s">
        <v>178</v>
      </c>
      <c r="L31" s="22" t="s">
        <v>182</v>
      </c>
      <c r="M31" s="16">
        <v>1097760845</v>
      </c>
      <c r="N31" s="2" t="s">
        <v>88</v>
      </c>
      <c r="O31" s="23" t="s">
        <v>89</v>
      </c>
      <c r="P31" s="17">
        <v>2022</v>
      </c>
      <c r="Q31" s="18" t="s">
        <v>40</v>
      </c>
      <c r="R31" s="19" t="s">
        <v>52</v>
      </c>
      <c r="S31" s="2" t="s">
        <v>183</v>
      </c>
    </row>
    <row r="32" spans="2:25" ht="57" thickBot="1">
      <c r="B32" s="2">
        <v>25</v>
      </c>
      <c r="C32" s="13"/>
      <c r="D32" s="25" t="s">
        <v>184</v>
      </c>
      <c r="E32" s="13" t="s">
        <v>28</v>
      </c>
      <c r="F32" s="19" t="s">
        <v>136</v>
      </c>
      <c r="G32" s="21" t="s">
        <v>185</v>
      </c>
      <c r="H32" s="13" t="s">
        <v>31</v>
      </c>
      <c r="I32" s="13" t="s">
        <v>32</v>
      </c>
      <c r="J32" s="21" t="s">
        <v>185</v>
      </c>
      <c r="K32" s="15" t="s">
        <v>186</v>
      </c>
      <c r="L32" s="22" t="s">
        <v>187</v>
      </c>
      <c r="M32" s="16">
        <f>4749000+1882151</f>
        <v>6631151</v>
      </c>
      <c r="N32" s="2" t="s">
        <v>88</v>
      </c>
      <c r="O32" s="23" t="s">
        <v>89</v>
      </c>
      <c r="P32" s="17">
        <v>2022</v>
      </c>
      <c r="Q32" s="26" t="s">
        <v>40</v>
      </c>
      <c r="R32" s="22" t="s">
        <v>52</v>
      </c>
      <c r="S32" s="2" t="s">
        <v>188</v>
      </c>
    </row>
    <row r="33" spans="18:18">
      <c r="R33" s="27"/>
    </row>
  </sheetData>
  <mergeCells count="3">
    <mergeCell ref="H2:L3"/>
    <mergeCell ref="D3:F3"/>
    <mergeCell ref="D4:F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PROCESOS A FAVOR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Luz Stella Beltran Lammoglia</dc:creator>
  <cp:keywords/>
  <dc:description/>
  <cp:lastModifiedBy>Angie Carolina Melo Merchan</cp:lastModifiedBy>
  <cp:revision/>
  <dcterms:created xsi:type="dcterms:W3CDTF">2025-02-05T16:58:59Z</dcterms:created>
  <dcterms:modified xsi:type="dcterms:W3CDTF">2025-03-20T19:33:45Z</dcterms:modified>
  <cp:category/>
  <cp:contentStatus/>
</cp:coreProperties>
</file>