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06EB9131-A03E-4AEF-B7E8-2A3DDB155F7F}"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<sst xmlns="http://schemas.openxmlformats.org/spreadsheetml/2006/main" count="236" uniqueCount="135">
  <si>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</si>
  <si>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</si>
  <si>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</si>
  <si>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</si>
  <si>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</si>
  <si>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</si>
  <si>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</si>
  <si>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</si>
  <si>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</si>
  <si>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</si>
  <si>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</si>
  <si>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</si>
  <si>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</si>
  <si>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</si>
  <si>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</si>
  <si>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</si>
  <si>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</si>
  <si>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</si>
  <si>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</si>
  <si>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</si>
  <si>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</si>
  <si>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</si>
  <si>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</si>
  <si>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</si>
  <si>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</si>
  <si>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</si>
  <si>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</si>
  <si>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</si>
  <si>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</si>
  <si>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</si>
  <si>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</si>
  <si>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</si>
  <si>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</si>
  <si>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</si>
  <si>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</si>
  <si>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</si>
  <si>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</si>
  <si>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</si>
  <si>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</si>
  <si>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</si>
  <si>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</si>
  <si>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</si>
  <si>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</si>
  <si>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</si>
  <si>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</si>
  <si>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</si>
  <si>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</si>
  <si>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</si>
  <si>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</si>
  <si>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</si>
  <si>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</si>
  <si>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</si>
  <si>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</si>
  <si>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</si>
  <si>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</si>
  <si>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</si>
  <si>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</si>
  <si>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</si>
  <si>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</si>
  <si>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</si>
  <si>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</si>
  <si>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</si>
  <si>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</si>
  <si>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</si>
  <si>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</si>
  <si>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</si>
  <si>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</si>
  <si>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</si>
  <si>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</si>
  <si>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</si>
  <si>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</si>
  <si>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</si>
  <si>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</si>
  <si>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</si>
  <si>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</si>
  <si>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</si>
  <si>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</si>
  <si>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</si>
  <si>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</si>
  <si>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</si>
  <si>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</si>
  <si>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</si>
  <si>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</si>
  <si>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</si>
  <si>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</si>
  <si>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</si>
  <si>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</si>
  <si>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</si>
  <si>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</si>
  <si>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</si>
  <si>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</si>
  <si>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</si>
  <si>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</si>
  <si>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</si>
  <si>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</si>
  <si>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</si>
  <si>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</si>
  <si>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</si>
  <si>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</si>
  <si>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</si>
  <si>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</si>
  <si>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</si>
  <si>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</si>
  <si>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CACAO TRADICIONAL CESAR CODAZZI</t>
  </si>
  <si>
    <t>Premio ALIDE 2025 a la Gestión y Modernización Tecnológica – Por el aplicativo Decision.</t>
  </si>
  <si>
    <t>2025 Q3</t>
  </si>
  <si>
    <t>2023 Q2</t>
  </si>
  <si>
    <t>Material de propagacion: Plántula // Distancia de siembra: 3 X 3 // Densidad de siembra - Plantas/Ha.: 900 // Duracion del ciclo: 30 años // Productividad/Ha/Ciclo: 25407 // Inicio de Produccion desde la siembra: año 2  // Duracion de la etapa productiva: 29 años // Productividad promedio en etapa productiva  // Cultivo asociado: Asociado con musáceas en los primeros años improductivos y forestales como sombrío permanente // Productividad promedio etapa productiva: 1.747  // % Rendimiento 1ra. Calidad: 1 // % Rendimiento 2da. Calidad: NA // Precio de venta ponderado por calidad: $23.171 // Valor Jornal: $70.000 // Otros: Generalmente en Codazzi se requiere riego, pero para la zona y a la altura que se encuentran estas fincas no es necesario. La época seca es moderada. Sombríos: Robles, Abarco y plátano. Los maderables se aprovechan después de 15 años. El plátano genera producción que generalmente va hasta el año 3. A pesar de que se comerciliza el cacao en baba, los jornales de cosecha y beneficio, así como el precio y producción de cacao baba se llevan a cacao seco, para efectos de la actualización. Fincas ubicadas a una altura de entre 775 y 1,100 msnm. Entrevistas hechas a productores entre 2 a 4 hectáreas.</t>
  </si>
  <si>
    <t>El presente documento corresponde a una actualización del documento PDF de la AgroGuía correspondiente a Cacao Tradicional Cesar Codazzi publicada en la página web, y consta de las siguientes partes:</t>
  </si>
  <si>
    <t>- Flujo anualizado de los ingresos (precio y rendimiento) y los costos de producción para una hectárea de
Cacao Tradicional Cesar Codazzi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</si>
  <si>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Cacao Tradicional Cesar Codazzi.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</si>
  <si>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</si>
  <si>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</si>
  <si>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</si>
  <si>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</si>
  <si>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Cacao Tradicional Cesar Codazzi.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</si>
  <si>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</si>
  <si>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</si>
  <si>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Cacao Tradicional Cesar Codazzi, en lo que respecta a la mano de obra incluye actividades como la preparación del terreno, la siembra, el trazado y el ahoyado, entre otras, y ascienden a un total de $2,3 millones de pesos (equivalente a 33 jornales). En cuanto a los insumos, se incluyen los gastos relacionados con el material vegetal y las enmiendas, que en conjunto ascienden a  $5,9 millones.</t>
  </si>
  <si>
    <t>*** Los costos de sostenimiento del año 1 comprenden tanto los gastos relacionados con la mano de obra como aquellos asociados con los insumos necesarios desde el momento de la siembra de las plantas hasta finalizar el año 1. Para el caso de Cacao Tradicional Cesar Codazzi, en lo que respecta a la mano de obra incluye actividades como la fertilización, riego, control de malezas, plagas y enfermedades, entre otras, y ascienden a un total de $3,4 millones de pesos (equivalente a 49 jornales). En cuanto a los insumos, se incluyen los fertilizantes, plaguicidas, transportes, entre otras, que en conjunto ascienden a  $1,0 millones.</t>
  </si>
  <si>
    <t>Nota 1: en caso de utilizar esta información para el desarrollo de otras publicaciones, por favor citar FINAGRO, "Agro Guía - Marcos de Referencia Agroeconómicos"</t>
  </si>
  <si>
    <t>Los costos totales del ciclo para esta actualización (2025 Q3) equivalen a $119,2 millones, en comparación con los costos del marco original que ascienden a $99,7 millones, (mes de publicación del marco: junio - 2023).
La rentabilidad actualizada (2025 Q3) subió frente a la rentabilidad de la primera AgroGuía, pasando del 56,3% al 392,7%. Mientras que el crecimiento de los costos fue del 119,5%, el crecimiento de los ingresos fue del 257,5%.</t>
  </si>
  <si>
    <t>En cuanto a los costos de mano de obra de la AgroGuía actualizada, se destaca la participación de podas seguido de cosecha y beneficio, que representan el 32% y el 24% del costo total, respectivamente. En cuanto a los costos de insumos, se destaca la participación de fertilización seguido de instalación, que representan el 66% y el 18% del costo total, respectivamente.</t>
  </si>
  <si>
    <t>A continuación, se presenta la desagregación de los costos de mano de obra e insumos según las diferentes actividades vinculadas a la producción de CACAO TRADICIONAL CESAR CODAZZI</t>
  </si>
  <si>
    <t>En cuanto a los costos de mano de obra, se destaca la participación de podas segido por cosecha y beneficio que representan el 32% y el 24% del costo total, respectivamente. En cuanto a los costos de insumos, se destaca la participación de fertilización segido por instalación que representan el 75% y el 13% del costo total, respectivamente.</t>
  </si>
  <si>
    <t>En cuanto a los costos de mano de obra, se destaca la participación de podas segido por cosecha y beneficio que representan el 32% y el 24% del costo total, respectivamente. En cuanto a los costos de insumos, se destaca la participación de fertilización segido por instalación que representan el 66% y el 18% del costo total, respectivamente.</t>
  </si>
  <si>
    <t>En cuanto a los costos de mano de obra, se destaca la participación de podas segido por cosecha y beneficio que representan el 32% y el 24% del costo total, respectivamente.</t>
  </si>
  <si>
    <t>En cuanto a los costos de insumos, se destaca la participación de fertilización segido por instalación que representan el 66% y el 18% del costo total, respectivamente.</t>
  </si>
  <si>
    <t>En cuanto a los costos de insumos, se destaca la participación de fertilización segido por instalación que representan el 75% y el 13% del costo total, respectivamente.</t>
  </si>
  <si>
    <t>En cuanto a los costos de mano de obra, se destaca la participación de podas segido por cosecha y beneficio que representan el 32% y el 24% del costo total, respectivamente.En cuanto a los costos de insumos, se destaca la participación de fertilización segido por instalación que representan el 75% y el 13% del costo total, respectivamente.</t>
  </si>
  <si>
    <t>De acuerdo con el comportamiento histórico del sistema productivo, se efectuó un análisis de sensibilidad del margen de utilidad obtenido en la producción de CACAO TRADICIONAL CESAR CODAZZI, frente a diferentes escenarios de variación de precios de venta en finca y rendimientos probables (kg/ha).</t>
  </si>
  <si>
    <t>Con un precio ponderado de COP $ 23.171/kg y con un rendimiento por hectárea de 25.337 kg por ciclo; el margen de utilidad obtenido en la producción de 0 es del 80%.</t>
  </si>
  <si>
    <t>El precio mínimo ponderado para cubrir los costos de producción, con un rendimiento de 25.337 kg para todo el ciclo de producción, es COP $ 4.703/kg.</t>
  </si>
  <si>
    <t>El rendimiento mínimo por ha/ciclo para cubrir los costos de producción, con un precio ponderado de COP $ 23.171, es de 5.189 kg/ha para todo el ciclo.</t>
  </si>
  <si>
    <t>El siguiente cuadro presenta diferentes escenarios de rentabilidad para el sistema productivo de CACAO TRADICIONAL CESAR CODAZZI,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</si>
</sst>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D0FB753C-0ECD-82CA-3D5B-4B6605122F3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5C78E287-9A4A-784C-FB5E-88492D08D58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54B20218-7CBF-31A4-C3BE-11B23F2DA22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D65C0DD1-01A7-AA3F-70E6-01083F85F47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434BC62F-0692-E207-F7CB-6F80458D188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1814FACA-983C-2359-3D1D-0A9C8999879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8A347424-1D2C-0403-D75B-B8EBA23B526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F38032DC-B00D-CAA7-EFE4-60F6A0F1557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4AB8301D-BFFB-D001-B0FE-49CDD1F3E6B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3926DBE9-7D64-1D75-BBD8-4E29AE72BF1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32" width="10.81640625" style="19"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2310</v>
      </c>
      <c r="C7" s="22">
        <v>3430</v>
      </c>
      <c r="D7" s="22">
        <v>2660</v>
      </c>
      <c r="E7" s="22">
        <v>2520</v>
      </c>
      <c r="F7" s="22">
        <v>2590</v>
      </c>
      <c r="G7" s="22">
        <v>2520</v>
      </c>
      <c r="H7" s="22">
        <v>2800</v>
      </c>
      <c r="I7" s="22">
        <v>2800</v>
      </c>
      <c r="J7" s="22">
        <v>2800</v>
      </c>
      <c r="K7" s="22">
        <v>2800</v>
      </c>
      <c r="L7" s="22">
        <v>2800</v>
      </c>
      <c r="M7" s="22">
        <v>2800</v>
      </c>
      <c r="N7" s="22">
        <v>2800</v>
      </c>
      <c r="O7" s="22">
        <v>2800</v>
      </c>
      <c r="P7" s="22">
        <v>2800</v>
      </c>
      <c r="Q7" s="22">
        <v>2800</v>
      </c>
      <c r="R7" s="22">
        <v>2800</v>
      </c>
      <c r="S7" s="22">
        <v>2800</v>
      </c>
      <c r="T7" s="22">
        <v>2800</v>
      </c>
      <c r="U7" s="22">
        <v>2800</v>
      </c>
      <c r="V7" s="22">
        <v>2800</v>
      </c>
      <c r="W7" s="22">
        <v>2800</v>
      </c>
      <c r="X7" s="22">
        <v>2800</v>
      </c>
      <c r="Y7" s="22">
        <v>2800</v>
      </c>
      <c r="Z7" s="22">
        <v>2800</v>
      </c>
      <c r="AA7" s="22">
        <v>2800</v>
      </c>
      <c r="AB7" s="22">
        <v>2800</v>
      </c>
      <c r="AC7" s="22">
        <v>2800</v>
      </c>
      <c r="AD7" s="22">
        <v>2800</v>
      </c>
      <c r="AE7" s="22">
        <v>2800</v>
      </c>
      <c r="AF7" s="22">
        <v>2800</v>
      </c>
      <c r="AG7" s="22">
        <v>86030</v>
      </c>
      <c r="AH7" s="23">
        <v>0.72197181100800512</v>
      </c>
    </row>
    <row r="8" spans="1:34" x14ac:dyDescent="0.3">
      <c r="A8" s="5" t="s">
        <v>101</v>
      </c>
      <c r="B8" s="22">
        <v>5899.1</v>
      </c>
      <c r="C8" s="22">
        <v>1043.3499999999999</v>
      </c>
      <c r="D8" s="22">
        <v>766.74</v>
      </c>
      <c r="E8" s="22">
        <v>766.74</v>
      </c>
      <c r="F8" s="22">
        <v>766.74</v>
      </c>
      <c r="G8" s="22">
        <v>918.74</v>
      </c>
      <c r="H8" s="22">
        <v>918.74</v>
      </c>
      <c r="I8" s="22">
        <v>918.74</v>
      </c>
      <c r="J8" s="22">
        <v>918.74</v>
      </c>
      <c r="K8" s="22">
        <v>918.74</v>
      </c>
      <c r="L8" s="22">
        <v>918.74</v>
      </c>
      <c r="M8" s="22">
        <v>918.74</v>
      </c>
      <c r="N8" s="22">
        <v>918.74</v>
      </c>
      <c r="O8" s="22">
        <v>918.74</v>
      </c>
      <c r="P8" s="22">
        <v>918.74</v>
      </c>
      <c r="Q8" s="22">
        <v>918.74</v>
      </c>
      <c r="R8" s="22">
        <v>918.74</v>
      </c>
      <c r="S8" s="22">
        <v>918.74</v>
      </c>
      <c r="T8" s="22">
        <v>918.74</v>
      </c>
      <c r="U8" s="22">
        <v>918.74</v>
      </c>
      <c r="V8" s="22">
        <v>918.74</v>
      </c>
      <c r="W8" s="22">
        <v>918.74</v>
      </c>
      <c r="X8" s="22">
        <v>918.74</v>
      </c>
      <c r="Y8" s="22">
        <v>918.74</v>
      </c>
      <c r="Z8" s="22">
        <v>918.74</v>
      </c>
      <c r="AA8" s="22">
        <v>918.74</v>
      </c>
      <c r="AB8" s="22">
        <v>918.74</v>
      </c>
      <c r="AC8" s="22">
        <v>918.74</v>
      </c>
      <c r="AD8" s="22">
        <v>918.74</v>
      </c>
      <c r="AE8" s="22">
        <v>918.74</v>
      </c>
      <c r="AF8" s="22">
        <v>918.74</v>
      </c>
      <c r="AG8" s="22">
        <v>33129.78</v>
      </c>
      <c r="AH8" s="23">
        <v>0.27802818899199516</v>
      </c>
    </row>
    <row r="9" spans="1:34" x14ac:dyDescent="0.3">
      <c r="A9" s="9" t="s">
        <v>100</v>
      </c>
      <c r="B9" s="22">
        <v>8209.1</v>
      </c>
      <c r="C9" s="22">
        <v>4473.3500000000004</v>
      </c>
      <c r="D9" s="22">
        <v>3426.74</v>
      </c>
      <c r="E9" s="22">
        <v>3286.74</v>
      </c>
      <c r="F9" s="22">
        <v>3356.74</v>
      </c>
      <c r="G9" s="22">
        <v>3438.74</v>
      </c>
      <c r="H9" s="22">
        <v>3718.74</v>
      </c>
      <c r="I9" s="22">
        <v>3718.74</v>
      </c>
      <c r="J9" s="22">
        <v>3718.74</v>
      </c>
      <c r="K9" s="22">
        <v>3718.74</v>
      </c>
      <c r="L9" s="22">
        <v>3718.74</v>
      </c>
      <c r="M9" s="22">
        <v>3718.74</v>
      </c>
      <c r="N9" s="22">
        <v>3718.74</v>
      </c>
      <c r="O9" s="22">
        <v>3718.74</v>
      </c>
      <c r="P9" s="22">
        <v>3718.74</v>
      </c>
      <c r="Q9" s="22">
        <v>3718.74</v>
      </c>
      <c r="R9" s="22">
        <v>3718.74</v>
      </c>
      <c r="S9" s="22">
        <v>3718.74</v>
      </c>
      <c r="T9" s="22">
        <v>3718.74</v>
      </c>
      <c r="U9" s="22">
        <v>3718.74</v>
      </c>
      <c r="V9" s="22">
        <v>3718.74</v>
      </c>
      <c r="W9" s="22">
        <v>3718.74</v>
      </c>
      <c r="X9" s="22">
        <v>3718.74</v>
      </c>
      <c r="Y9" s="22">
        <v>3718.74</v>
      </c>
      <c r="Z9" s="22">
        <v>3718.74</v>
      </c>
      <c r="AA9" s="22">
        <v>3718.74</v>
      </c>
      <c r="AB9" s="22">
        <v>3718.74</v>
      </c>
      <c r="AC9" s="22">
        <v>3718.74</v>
      </c>
      <c r="AD9" s="22">
        <v>3718.74</v>
      </c>
      <c r="AE9" s="22">
        <v>3718.74</v>
      </c>
      <c r="AF9" s="22">
        <v>3718.74</v>
      </c>
      <c r="AG9" s="22">
        <v>119159.78</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177</v>
      </c>
      <c r="F11" s="24">
        <v>430</v>
      </c>
      <c r="G11" s="24">
        <v>730</v>
      </c>
      <c r="H11" s="24">
        <v>960</v>
      </c>
      <c r="I11" s="24">
        <v>960</v>
      </c>
      <c r="J11" s="24">
        <v>960</v>
      </c>
      <c r="K11" s="24">
        <v>960</v>
      </c>
      <c r="L11" s="24">
        <v>960</v>
      </c>
      <c r="M11" s="24">
        <v>960</v>
      </c>
      <c r="N11" s="24">
        <v>960</v>
      </c>
      <c r="O11" s="24">
        <v>960</v>
      </c>
      <c r="P11" s="24">
        <v>960</v>
      </c>
      <c r="Q11" s="24">
        <v>960</v>
      </c>
      <c r="R11" s="24">
        <v>960</v>
      </c>
      <c r="S11" s="24">
        <v>960</v>
      </c>
      <c r="T11" s="24">
        <v>960</v>
      </c>
      <c r="U11" s="24">
        <v>960</v>
      </c>
      <c r="V11" s="24">
        <v>960</v>
      </c>
      <c r="W11" s="24">
        <v>960</v>
      </c>
      <c r="X11" s="24">
        <v>960</v>
      </c>
      <c r="Y11" s="24">
        <v>960</v>
      </c>
      <c r="Z11" s="24">
        <v>960</v>
      </c>
      <c r="AA11" s="24">
        <v>960</v>
      </c>
      <c r="AB11" s="24">
        <v>960</v>
      </c>
      <c r="AC11" s="24">
        <v>960</v>
      </c>
      <c r="AD11" s="24">
        <v>960</v>
      </c>
      <c r="AE11" s="24">
        <v>960</v>
      </c>
      <c r="AF11" s="24">
        <v>960</v>
      </c>
      <c r="AG11" s="24">
        <v>25337</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23.170999999999999</v>
      </c>
      <c r="F15" s="25">
        <v>23.170999999999999</v>
      </c>
      <c r="G15" s="25">
        <v>23.170999999999999</v>
      </c>
      <c r="H15" s="25">
        <v>23.170999999999999</v>
      </c>
      <c r="I15" s="25">
        <v>23.170999999999999</v>
      </c>
      <c r="J15" s="25">
        <v>23.170999999999999</v>
      </c>
      <c r="K15" s="25">
        <v>23.170999999999999</v>
      </c>
      <c r="L15" s="25">
        <v>23.170999999999999</v>
      </c>
      <c r="M15" s="25">
        <v>23.170999999999999</v>
      </c>
      <c r="N15" s="25">
        <v>23.170999999999999</v>
      </c>
      <c r="O15" s="25">
        <v>23.170999999999999</v>
      </c>
      <c r="P15" s="25">
        <v>23.170999999999999</v>
      </c>
      <c r="Q15" s="25">
        <v>23.170999999999999</v>
      </c>
      <c r="R15" s="25">
        <v>23.170999999999999</v>
      </c>
      <c r="S15" s="25">
        <v>23.170999999999999</v>
      </c>
      <c r="T15" s="25">
        <v>23.170999999999999</v>
      </c>
      <c r="U15" s="25">
        <v>23.170999999999999</v>
      </c>
      <c r="V15" s="25">
        <v>23.170999999999999</v>
      </c>
      <c r="W15" s="25">
        <v>23.170999999999999</v>
      </c>
      <c r="X15" s="25">
        <v>23.170999999999999</v>
      </c>
      <c r="Y15" s="25">
        <v>23.170999999999999</v>
      </c>
      <c r="Z15" s="25">
        <v>23.170999999999999</v>
      </c>
      <c r="AA15" s="25">
        <v>23.170999999999999</v>
      </c>
      <c r="AB15" s="25">
        <v>23.170999999999999</v>
      </c>
      <c r="AC15" s="25">
        <v>23.170999999999999</v>
      </c>
      <c r="AD15" s="25">
        <v>23.170999999999999</v>
      </c>
      <c r="AE15" s="25">
        <v>23.170999999999999</v>
      </c>
      <c r="AF15" s="25">
        <v>23.170999999999999</v>
      </c>
      <c r="AG15" s="25">
        <v>23.170999999999999</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4101.2700000000004</v>
      </c>
      <c r="F19" s="22">
        <v>9963.5300000000007</v>
      </c>
      <c r="G19" s="22">
        <v>16914.830000000002</v>
      </c>
      <c r="H19" s="22">
        <v>22244.16</v>
      </c>
      <c r="I19" s="22">
        <v>22244.16</v>
      </c>
      <c r="J19" s="22">
        <v>22244.16</v>
      </c>
      <c r="K19" s="22">
        <v>22244.16</v>
      </c>
      <c r="L19" s="22">
        <v>22244.16</v>
      </c>
      <c r="M19" s="22">
        <v>22244.16</v>
      </c>
      <c r="N19" s="22">
        <v>22244.16</v>
      </c>
      <c r="O19" s="22">
        <v>22244.16</v>
      </c>
      <c r="P19" s="22">
        <v>22244.16</v>
      </c>
      <c r="Q19" s="22">
        <v>22244.16</v>
      </c>
      <c r="R19" s="22">
        <v>22244.16</v>
      </c>
      <c r="S19" s="22">
        <v>22244.16</v>
      </c>
      <c r="T19" s="22">
        <v>22244.16</v>
      </c>
      <c r="U19" s="22">
        <v>22244.16</v>
      </c>
      <c r="V19" s="22">
        <v>22244.16</v>
      </c>
      <c r="W19" s="22">
        <v>22244.16</v>
      </c>
      <c r="X19" s="22">
        <v>22244.16</v>
      </c>
      <c r="Y19" s="22">
        <v>22244.16</v>
      </c>
      <c r="Z19" s="22">
        <v>22244.16</v>
      </c>
      <c r="AA19" s="22">
        <v>22244.16</v>
      </c>
      <c r="AB19" s="22">
        <v>22244.16</v>
      </c>
      <c r="AC19" s="22">
        <v>22244.16</v>
      </c>
      <c r="AD19" s="22">
        <v>22244.16</v>
      </c>
      <c r="AE19" s="22">
        <v>22244.16</v>
      </c>
      <c r="AF19" s="22">
        <v>22244.16</v>
      </c>
      <c r="AG19" s="22">
        <v>587083.63</v>
      </c>
      <c r="AH19" s="28"/>
    </row>
    <row r="20" spans="1:34" x14ac:dyDescent="0.3">
      <c r="A20" s="3" t="s">
        <v>11</v>
      </c>
      <c r="B20" s="26">
        <v>-8209.1</v>
      </c>
      <c r="C20" s="26">
        <v>-4473.3500000000004</v>
      </c>
      <c r="D20" s="26">
        <v>-3426.74</v>
      </c>
      <c r="E20" s="26">
        <v>814.53</v>
      </c>
      <c r="F20" s="26">
        <v>6606.8</v>
      </c>
      <c r="G20" s="26">
        <v>13476.09</v>
      </c>
      <c r="H20" s="26">
        <v>18525.419999999998</v>
      </c>
      <c r="I20" s="26">
        <v>18525.419999999998</v>
      </c>
      <c r="J20" s="26">
        <v>18525.419999999998</v>
      </c>
      <c r="K20" s="26">
        <v>18525.419999999998</v>
      </c>
      <c r="L20" s="26">
        <v>18525.419999999998</v>
      </c>
      <c r="M20" s="26">
        <v>18525.419999999998</v>
      </c>
      <c r="N20" s="26">
        <v>18525.419999999998</v>
      </c>
      <c r="O20" s="26">
        <v>18525.419999999998</v>
      </c>
      <c r="P20" s="26">
        <v>18525.419999999998</v>
      </c>
      <c r="Q20" s="26">
        <v>18525.419999999998</v>
      </c>
      <c r="R20" s="26">
        <v>18525.419999999998</v>
      </c>
      <c r="S20" s="26">
        <v>18525.419999999998</v>
      </c>
      <c r="T20" s="26">
        <v>18525.419999999998</v>
      </c>
      <c r="U20" s="26">
        <v>18525.419999999998</v>
      </c>
      <c r="V20" s="26">
        <v>18525.419999999998</v>
      </c>
      <c r="W20" s="26">
        <v>18525.419999999998</v>
      </c>
      <c r="X20" s="26">
        <v>18525.419999999998</v>
      </c>
      <c r="Y20" s="26">
        <v>18525.419999999998</v>
      </c>
      <c r="Z20" s="26">
        <v>18525.419999999998</v>
      </c>
      <c r="AA20" s="26">
        <v>18525.419999999998</v>
      </c>
      <c r="AB20" s="26">
        <v>18525.419999999998</v>
      </c>
      <c r="AC20" s="26">
        <v>18525.419999999998</v>
      </c>
      <c r="AD20" s="26">
        <v>18525.419999999998</v>
      </c>
      <c r="AE20" s="26">
        <v>18525.419999999998</v>
      </c>
      <c r="AF20" s="26">
        <v>18525.419999999998</v>
      </c>
      <c r="AG20" s="26">
        <v>467923.85</v>
      </c>
      <c r="AH20" s="31"/>
    </row>
    <row r="21" spans="1:34" x14ac:dyDescent="0.3">
      <c r="J21" s="19"/>
      <c r="AG21" s="88">
        <v>3.9268607392576769</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4100</v>
      </c>
      <c r="D121" s="70">
        <v>1900</v>
      </c>
      <c r="E121" s="70">
        <v>1800</v>
      </c>
      <c r="F121" s="70">
        <v>1850</v>
      </c>
      <c r="G121" s="70">
        <v>1800</v>
      </c>
      <c r="H121" s="95">
        <v>2000</v>
      </c>
      <c r="I121" s="70">
        <v>2000</v>
      </c>
      <c r="J121" s="70">
        <v>2000</v>
      </c>
      <c r="K121" s="70">
        <v>2000</v>
      </c>
      <c r="L121" s="70">
        <v>2000</v>
      </c>
      <c r="M121" s="70">
        <v>2000</v>
      </c>
      <c r="N121" s="70">
        <v>2000</v>
      </c>
      <c r="O121" s="70">
        <v>2000</v>
      </c>
      <c r="P121" s="70">
        <v>2000</v>
      </c>
      <c r="Q121" s="70">
        <v>2000</v>
      </c>
      <c r="R121" s="70">
        <v>2000</v>
      </c>
      <c r="S121" s="70">
        <v>2000</v>
      </c>
      <c r="T121" s="70">
        <v>2000</v>
      </c>
      <c r="U121" s="70">
        <v>2000</v>
      </c>
      <c r="V121" s="70">
        <v>2000</v>
      </c>
      <c r="W121" s="70">
        <v>2000</v>
      </c>
      <c r="X121" s="70">
        <v>2000</v>
      </c>
      <c r="Y121" s="70">
        <v>2000</v>
      </c>
      <c r="Z121" s="70">
        <v>2000</v>
      </c>
      <c r="AA121" s="70">
        <v>2000</v>
      </c>
      <c r="AB121" s="70">
        <v>2000</v>
      </c>
      <c r="AC121" s="70">
        <v>2000</v>
      </c>
      <c r="AD121" s="70">
        <v>2000</v>
      </c>
      <c r="AE121" s="70">
        <v>2000</v>
      </c>
      <c r="AF121" s="70">
        <v>2000</v>
      </c>
      <c r="AG121" s="70">
        <v>61450</v>
      </c>
      <c r="AH121" s="71">
        <v>0.61641087370849634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5954</v>
      </c>
      <c r="D122" s="70">
        <v>934</v>
      </c>
      <c r="E122" s="70">
        <v>934</v>
      </c>
      <c r="F122" s="70">
        <v>934</v>
      </c>
      <c r="G122" s="70">
        <v>1134</v>
      </c>
      <c r="H122" s="95">
        <v>1134</v>
      </c>
      <c r="I122" s="70">
        <v>1134</v>
      </c>
      <c r="J122" s="70">
        <v>1134</v>
      </c>
      <c r="K122" s="70">
        <v>1134</v>
      </c>
      <c r="L122" s="70">
        <v>1134</v>
      </c>
      <c r="M122" s="70">
        <v>1134</v>
      </c>
      <c r="N122" s="70">
        <v>1134</v>
      </c>
      <c r="O122" s="70">
        <v>1134</v>
      </c>
      <c r="P122" s="70">
        <v>1134</v>
      </c>
      <c r="Q122" s="70">
        <v>1134</v>
      </c>
      <c r="R122" s="70">
        <v>1134</v>
      </c>
      <c r="S122" s="70">
        <v>1134</v>
      </c>
      <c r="T122" s="70">
        <v>1134</v>
      </c>
      <c r="U122" s="70">
        <v>1134</v>
      </c>
      <c r="V122" s="70">
        <v>1134</v>
      </c>
      <c r="W122" s="70">
        <v>1134</v>
      </c>
      <c r="X122" s="70">
        <v>1134</v>
      </c>
      <c r="Y122" s="70">
        <v>1134</v>
      </c>
      <c r="Z122" s="70">
        <v>1134</v>
      </c>
      <c r="AA122" s="70">
        <v>1134</v>
      </c>
      <c r="AB122" s="70">
        <v>1134</v>
      </c>
      <c r="AC122" s="70">
        <v>1134</v>
      </c>
      <c r="AD122" s="70">
        <v>1134</v>
      </c>
      <c r="AE122" s="70">
        <v>1134</v>
      </c>
      <c r="AF122" s="70">
        <v>1134</v>
      </c>
      <c r="AG122" s="70">
        <v>38240</v>
      </c>
      <c r="AH122" s="71">
        <v>0.38358912629150366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10054</v>
      </c>
      <c r="D123" s="70">
        <v>2834</v>
      </c>
      <c r="E123" s="70">
        <v>2734</v>
      </c>
      <c r="F123" s="70">
        <v>2784</v>
      </c>
      <c r="G123" s="70">
        <v>2934</v>
      </c>
      <c r="H123" s="95">
        <v>3134</v>
      </c>
      <c r="I123" s="70">
        <v>3134</v>
      </c>
      <c r="J123" s="70">
        <v>3134</v>
      </c>
      <c r="K123" s="70">
        <v>3134</v>
      </c>
      <c r="L123" s="70">
        <v>3134</v>
      </c>
      <c r="M123" s="70">
        <v>3134</v>
      </c>
      <c r="N123" s="70">
        <v>3134</v>
      </c>
      <c r="O123" s="70">
        <v>3134</v>
      </c>
      <c r="P123" s="70">
        <v>3134</v>
      </c>
      <c r="Q123" s="70">
        <v>3134</v>
      </c>
      <c r="R123" s="70">
        <v>3134</v>
      </c>
      <c r="S123" s="70">
        <v>3134</v>
      </c>
      <c r="T123" s="70">
        <v>3134</v>
      </c>
      <c r="U123" s="70">
        <v>3134</v>
      </c>
      <c r="V123" s="70">
        <v>3134</v>
      </c>
      <c r="W123" s="70">
        <v>3134</v>
      </c>
      <c r="X123" s="70">
        <v>3134</v>
      </c>
      <c r="Y123" s="70">
        <v>3134</v>
      </c>
      <c r="Z123" s="70">
        <v>3134</v>
      </c>
      <c r="AA123" s="70">
        <v>3134</v>
      </c>
      <c r="AB123" s="70">
        <v>3134</v>
      </c>
      <c r="AC123" s="70">
        <v>3134</v>
      </c>
      <c r="AD123" s="70">
        <v>3134</v>
      </c>
      <c r="AE123" s="70">
        <v>3134</v>
      </c>
      <c r="AF123" s="70">
        <v>3134</v>
      </c>
      <c r="AG123" s="70">
        <v>99690</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177</v>
      </c>
      <c r="F125" s="73">
        <v>430</v>
      </c>
      <c r="G125" s="73">
        <v>960</v>
      </c>
      <c r="H125" s="96">
        <v>960</v>
      </c>
      <c r="I125" s="73">
        <v>960</v>
      </c>
      <c r="J125" s="73">
        <v>960</v>
      </c>
      <c r="K125" s="73">
        <v>960</v>
      </c>
      <c r="L125" s="73">
        <v>960</v>
      </c>
      <c r="M125" s="73">
        <v>960</v>
      </c>
      <c r="N125" s="73">
        <v>960</v>
      </c>
      <c r="O125" s="73">
        <v>960</v>
      </c>
      <c r="P125" s="73">
        <v>960</v>
      </c>
      <c r="Q125" s="73">
        <v>960</v>
      </c>
      <c r="R125" s="73">
        <v>960</v>
      </c>
      <c r="S125" s="73">
        <v>960</v>
      </c>
      <c r="T125" s="73">
        <v>960</v>
      </c>
      <c r="U125" s="73">
        <v>960</v>
      </c>
      <c r="V125" s="73">
        <v>960</v>
      </c>
      <c r="W125" s="73">
        <v>960</v>
      </c>
      <c r="X125" s="73">
        <v>960</v>
      </c>
      <c r="Y125" s="73">
        <v>960</v>
      </c>
      <c r="Z125" s="73">
        <v>960</v>
      </c>
      <c r="AA125" s="73">
        <v>960</v>
      </c>
      <c r="AB125" s="73">
        <v>960</v>
      </c>
      <c r="AC125" s="73">
        <v>960</v>
      </c>
      <c r="AD125" s="73">
        <v>960</v>
      </c>
      <c r="AE125" s="73">
        <v>960</v>
      </c>
      <c r="AF125" s="73">
        <v>960</v>
      </c>
      <c r="AG125" s="70">
        <v>25567</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9</v>
      </c>
      <c r="D129" s="74">
        <v>9</v>
      </c>
      <c r="E129" s="74">
        <v>9</v>
      </c>
      <c r="F129" s="74">
        <v>9</v>
      </c>
      <c r="G129" s="74">
        <v>9</v>
      </c>
      <c r="H129" s="97">
        <v>9</v>
      </c>
      <c r="I129" s="74">
        <v>9</v>
      </c>
      <c r="J129" s="74">
        <v>9</v>
      </c>
      <c r="K129" s="74">
        <v>9</v>
      </c>
      <c r="L129" s="74">
        <v>9</v>
      </c>
      <c r="M129" s="74">
        <v>9</v>
      </c>
      <c r="N129" s="74">
        <v>9</v>
      </c>
      <c r="O129" s="74">
        <v>9</v>
      </c>
      <c r="P129" s="74">
        <v>9</v>
      </c>
      <c r="Q129" s="74">
        <v>9</v>
      </c>
      <c r="R129" s="74">
        <v>9</v>
      </c>
      <c r="S129" s="74">
        <v>9</v>
      </c>
      <c r="T129" s="74">
        <v>9</v>
      </c>
      <c r="U129" s="74">
        <v>9</v>
      </c>
      <c r="V129" s="74">
        <v>9</v>
      </c>
      <c r="W129" s="74">
        <v>9</v>
      </c>
      <c r="X129" s="74">
        <v>9</v>
      </c>
      <c r="Y129" s="74">
        <v>9</v>
      </c>
      <c r="Z129" s="74">
        <v>9</v>
      </c>
      <c r="AA129" s="74">
        <v>9</v>
      </c>
      <c r="AB129" s="74">
        <v>9</v>
      </c>
      <c r="AC129" s="74">
        <v>9</v>
      </c>
      <c r="AD129" s="74">
        <v>9</v>
      </c>
      <c r="AE129" s="74">
        <v>9</v>
      </c>
      <c r="AF129" s="74">
        <v>9</v>
      </c>
      <c r="AG129" s="74">
        <v>9</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1593</v>
      </c>
      <c r="F133" s="70">
        <v>3870</v>
      </c>
      <c r="G133" s="70">
        <v>6570</v>
      </c>
      <c r="H133" s="95">
        <v>8640</v>
      </c>
      <c r="I133" s="70">
        <v>8640</v>
      </c>
      <c r="J133" s="70">
        <v>8640</v>
      </c>
      <c r="K133" s="70">
        <v>8640</v>
      </c>
      <c r="L133" s="70">
        <v>8640</v>
      </c>
      <c r="M133" s="70">
        <v>8640</v>
      </c>
      <c r="N133" s="70">
        <v>8640</v>
      </c>
      <c r="O133" s="70">
        <v>8640</v>
      </c>
      <c r="P133" s="70">
        <v>8640</v>
      </c>
      <c r="Q133" s="70">
        <v>8640</v>
      </c>
      <c r="R133" s="70">
        <v>8640</v>
      </c>
      <c r="S133" s="70">
        <v>8640</v>
      </c>
      <c r="T133" s="70">
        <v>8640</v>
      </c>
      <c r="U133" s="70">
        <v>8640</v>
      </c>
      <c r="V133" s="70">
        <v>8640</v>
      </c>
      <c r="W133" s="70">
        <v>8640</v>
      </c>
      <c r="X133" s="70">
        <v>8640</v>
      </c>
      <c r="Y133" s="70">
        <v>8640</v>
      </c>
      <c r="Z133" s="70">
        <v>8640</v>
      </c>
      <c r="AA133" s="70">
        <v>8640</v>
      </c>
      <c r="AB133" s="70">
        <v>8640</v>
      </c>
      <c r="AC133" s="70">
        <v>8640</v>
      </c>
      <c r="AD133" s="70">
        <v>8640</v>
      </c>
      <c r="AE133" s="70">
        <v>8640</v>
      </c>
      <c r="AF133" s="70">
        <v>8640</v>
      </c>
      <c r="AG133" s="70">
        <v>228033</v>
      </c>
      <c r="AH133" s="63"/>
    </row>
    <row r="134" spans="1:40" s="21" customFormat="1" x14ac:dyDescent="0.3">
      <c r="A134" s="66" t="s">
        <v>11</v>
      </c>
      <c r="B134" s="70"/>
      <c r="C134" s="70">
        <v>-10054</v>
      </c>
      <c r="D134" s="70">
        <v>-2834</v>
      </c>
      <c r="E134" s="70">
        <v>-1141</v>
      </c>
      <c r="F134" s="70">
        <v>1086</v>
      </c>
      <c r="G134" s="70">
        <v>3636</v>
      </c>
      <c r="H134" s="95">
        <v>5506</v>
      </c>
      <c r="I134" s="70">
        <v>5506</v>
      </c>
      <c r="J134" s="70">
        <v>5506</v>
      </c>
      <c r="K134" s="70">
        <v>5506</v>
      </c>
      <c r="L134" s="70">
        <v>5506</v>
      </c>
      <c r="M134" s="70">
        <v>5506</v>
      </c>
      <c r="N134" s="70">
        <v>5506</v>
      </c>
      <c r="O134" s="70">
        <v>5506</v>
      </c>
      <c r="P134" s="70">
        <v>5506</v>
      </c>
      <c r="Q134" s="70">
        <v>5506</v>
      </c>
      <c r="R134" s="70">
        <v>5506</v>
      </c>
      <c r="S134" s="70">
        <v>5506</v>
      </c>
      <c r="T134" s="70">
        <v>5506</v>
      </c>
      <c r="U134" s="70">
        <v>5506</v>
      </c>
      <c r="V134" s="70">
        <v>5506</v>
      </c>
      <c r="W134" s="70">
        <v>5506</v>
      </c>
      <c r="X134" s="70">
        <v>5506</v>
      </c>
      <c r="Y134" s="70">
        <v>5506</v>
      </c>
      <c r="Z134" s="70">
        <v>5506</v>
      </c>
      <c r="AA134" s="70">
        <v>5506</v>
      </c>
      <c r="AB134" s="70">
        <v>5506</v>
      </c>
      <c r="AC134" s="70">
        <v>5506</v>
      </c>
      <c r="AD134" s="70">
        <v>5506</v>
      </c>
      <c r="AE134" s="70">
        <v>5506</v>
      </c>
      <c r="AF134" s="70">
        <v>5506</v>
      </c>
      <c r="AG134" s="70">
        <v>128343</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13650000</v>
      </c>
      <c r="J5" t="s">
        <v>4</v>
      </c>
      <c r="K5" s="1">
        <v>1320000</v>
      </c>
      <c r="S5" s="120"/>
      <c r="T5" s="120"/>
      <c r="U5" s="120"/>
      <c r="V5" s="120"/>
      <c r="W5" s="120"/>
      <c r="X5" s="120"/>
      <c r="Y5" s="120"/>
      <c r="Z5" s="120"/>
    </row>
    <row r="6" spans="1:27" x14ac:dyDescent="0.35">
      <c r="A6" t="s">
        <v>8</v>
      </c>
      <c r="B6" s="1">
        <v>5950000</v>
      </c>
      <c r="J6" t="s">
        <v>8</v>
      </c>
      <c r="K6" s="1">
        <v>2740000</v>
      </c>
      <c r="S6" s="120"/>
      <c r="T6" s="120"/>
      <c r="U6" s="120"/>
      <c r="V6" s="120"/>
      <c r="W6" s="120"/>
      <c r="X6" s="120"/>
      <c r="Y6" s="120"/>
      <c r="Z6" s="120"/>
      <c r="AA6" s="18"/>
    </row>
    <row r="7" spans="1:27" x14ac:dyDescent="0.35">
      <c r="A7" t="s">
        <v>9</v>
      </c>
      <c r="B7" s="1">
        <v>14500000</v>
      </c>
      <c r="J7" t="s">
        <v>9</v>
      </c>
      <c r="K7" s="1">
        <v>0</v>
      </c>
      <c r="S7" s="120"/>
      <c r="T7" s="120"/>
      <c r="U7" s="120"/>
      <c r="V7" s="120"/>
      <c r="W7" s="120"/>
      <c r="X7" s="120"/>
      <c r="Y7" s="120"/>
      <c r="Z7" s="120"/>
      <c r="AA7" s="18"/>
    </row>
    <row r="8" spans="1:27" x14ac:dyDescent="0.35">
      <c r="A8" t="s">
        <v>7</v>
      </c>
      <c r="B8" s="1">
        <v>3100000</v>
      </c>
      <c r="J8" t="s">
        <v>7</v>
      </c>
      <c r="K8" s="1">
        <v>28800000</v>
      </c>
      <c r="S8" s="120"/>
      <c r="T8" s="120"/>
      <c r="U8" s="120"/>
      <c r="V8" s="120"/>
      <c r="W8" s="120"/>
      <c r="X8" s="120"/>
      <c r="Y8" s="120"/>
      <c r="Z8" s="120"/>
    </row>
    <row r="9" spans="1:27" x14ac:dyDescent="0.35">
      <c r="A9" t="s">
        <v>3</v>
      </c>
      <c r="B9" s="1">
        <v>1650000</v>
      </c>
      <c r="J9" t="s">
        <v>3</v>
      </c>
      <c r="K9" s="1">
        <v>4960000</v>
      </c>
      <c r="S9" s="120"/>
      <c r="T9" s="120"/>
      <c r="U9" s="120"/>
      <c r="V9" s="120"/>
      <c r="W9" s="120"/>
      <c r="X9" s="120"/>
      <c r="Y9" s="120"/>
      <c r="Z9" s="120"/>
    </row>
    <row r="10" spans="1:27" x14ac:dyDescent="0.35">
      <c r="A10" t="s">
        <v>6</v>
      </c>
      <c r="B10" s="1">
        <v>3000000</v>
      </c>
      <c r="J10" t="s">
        <v>6</v>
      </c>
      <c r="K10" s="1">
        <v>0</v>
      </c>
      <c r="S10" s="120"/>
      <c r="T10" s="120"/>
      <c r="U10" s="120"/>
      <c r="V10" s="120"/>
      <c r="W10" s="120"/>
      <c r="X10" s="120"/>
      <c r="Y10" s="120"/>
      <c r="Z10" s="120"/>
    </row>
    <row r="11" spans="1:27" x14ac:dyDescent="0.35">
      <c r="A11" t="s">
        <v>5</v>
      </c>
      <c r="B11" s="1">
        <v>19600000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0</v>
      </c>
    </row>
    <row r="14" spans="1:27" x14ac:dyDescent="0.35">
      <c r="A14" t="s">
        <v>63</v>
      </c>
      <c r="B14" s="1">
        <v>0</v>
      </c>
      <c r="J14" t="s">
        <v>63</v>
      </c>
      <c r="K14" s="1">
        <v>420000</v>
      </c>
    </row>
    <row r="15" spans="1:27" x14ac:dyDescent="0.35">
      <c r="A15" s="12" t="s">
        <v>64</v>
      </c>
      <c r="B15" s="13">
        <v>61450000</v>
      </c>
      <c r="J15" s="12" t="s">
        <v>64</v>
      </c>
      <c r="K15" s="13">
        <v>38240000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19110000</v>
      </c>
      <c r="J22" t="s">
        <v>4</v>
      </c>
      <c r="K22" s="1">
        <v>833100</v>
      </c>
      <c r="S22" s="120"/>
      <c r="T22" s="120"/>
      <c r="U22" s="120"/>
      <c r="V22" s="120"/>
      <c r="W22" s="120"/>
      <c r="X22" s="120"/>
      <c r="Y22" s="120"/>
      <c r="Z22" s="120"/>
    </row>
    <row r="23" spans="1:26" x14ac:dyDescent="0.35">
      <c r="A23" t="s">
        <v>8</v>
      </c>
      <c r="B23" s="1">
        <v>8330000</v>
      </c>
      <c r="J23" t="s">
        <v>8</v>
      </c>
      <c r="K23" s="1">
        <v>3970855</v>
      </c>
      <c r="S23" s="120"/>
      <c r="T23" s="120"/>
      <c r="U23" s="120"/>
      <c r="V23" s="120"/>
      <c r="W23" s="120"/>
      <c r="X23" s="120"/>
      <c r="Y23" s="120"/>
      <c r="Z23" s="120"/>
    </row>
    <row r="24" spans="1:26" ht="14.5" customHeight="1" x14ac:dyDescent="0.35">
      <c r="A24" t="s">
        <v>9</v>
      </c>
      <c r="B24" s="1">
        <v>20300000</v>
      </c>
      <c r="J24" t="s">
        <v>9</v>
      </c>
      <c r="K24" s="1">
        <v>0</v>
      </c>
      <c r="S24" s="120"/>
      <c r="T24" s="120"/>
      <c r="U24" s="120"/>
      <c r="V24" s="120"/>
      <c r="W24" s="120"/>
      <c r="X24" s="120"/>
      <c r="Y24" s="120"/>
      <c r="Z24" s="120"/>
    </row>
    <row r="25" spans="1:26" x14ac:dyDescent="0.35">
      <c r="A25" t="s">
        <v>7</v>
      </c>
      <c r="B25" s="1">
        <v>4340000</v>
      </c>
      <c r="J25" t="s">
        <v>7</v>
      </c>
      <c r="K25" s="1">
        <v>21888072</v>
      </c>
      <c r="S25" s="120"/>
      <c r="T25" s="120"/>
      <c r="U25" s="120"/>
      <c r="V25" s="120"/>
      <c r="W25" s="120"/>
      <c r="X25" s="120"/>
      <c r="Y25" s="120"/>
      <c r="Z25" s="120"/>
    </row>
    <row r="26" spans="1:26" ht="14.5" customHeight="1" x14ac:dyDescent="0.35">
      <c r="A26" t="s">
        <v>3</v>
      </c>
      <c r="B26" s="1">
        <v>2310000</v>
      </c>
      <c r="J26" t="s">
        <v>3</v>
      </c>
      <c r="K26" s="1">
        <v>5899100</v>
      </c>
      <c r="S26" s="120"/>
      <c r="T26" s="120"/>
      <c r="U26" s="120"/>
      <c r="V26" s="120"/>
      <c r="W26" s="120"/>
      <c r="X26" s="120"/>
      <c r="Y26" s="120"/>
      <c r="Z26" s="120"/>
    </row>
    <row r="27" spans="1:26" x14ac:dyDescent="0.35">
      <c r="A27" t="s">
        <v>6</v>
      </c>
      <c r="B27" s="1">
        <v>4200000</v>
      </c>
      <c r="J27" t="s">
        <v>6</v>
      </c>
      <c r="K27" s="1">
        <v>0</v>
      </c>
      <c r="S27" s="120"/>
      <c r="T27" s="120"/>
      <c r="U27" s="120"/>
      <c r="V27" s="120"/>
      <c r="W27" s="120"/>
      <c r="X27" s="120"/>
      <c r="Y27" s="120"/>
      <c r="Z27" s="120"/>
    </row>
    <row r="28" spans="1:26" x14ac:dyDescent="0.35">
      <c r="A28" t="s">
        <v>5</v>
      </c>
      <c r="B28" s="1">
        <v>27440000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0</v>
      </c>
    </row>
    <row r="31" spans="1:26" x14ac:dyDescent="0.35">
      <c r="A31" t="s">
        <v>63</v>
      </c>
      <c r="B31" s="1">
        <v>0</v>
      </c>
      <c r="J31" t="s">
        <v>63</v>
      </c>
      <c r="K31" s="1">
        <v>538650</v>
      </c>
    </row>
    <row r="32" spans="1:26" x14ac:dyDescent="0.35">
      <c r="A32" s="12" t="s">
        <v>64</v>
      </c>
      <c r="B32" s="13">
        <v>86030000</v>
      </c>
      <c r="J32" s="12" t="s">
        <v>64</v>
      </c>
      <c r="K32" s="13">
        <v>33129777</v>
      </c>
    </row>
    <row r="35" spans="1:15" x14ac:dyDescent="0.35">
      <c r="B35" t="s">
        <v>66</v>
      </c>
      <c r="C35" t="s">
        <v>67</v>
      </c>
      <c r="D35" t="s">
        <v>23</v>
      </c>
      <c r="H35" t="s">
        <v>67</v>
      </c>
      <c r="I35" t="s">
        <v>23</v>
      </c>
    </row>
    <row r="36" spans="1:15" x14ac:dyDescent="0.35">
      <c r="A36" t="s">
        <v>106</v>
      </c>
      <c r="B36" s="14">
        <v>99690000</v>
      </c>
      <c r="C36" s="14">
        <v>61450000</v>
      </c>
      <c r="D36" s="14">
        <v>38240000</v>
      </c>
      <c r="G36" t="s">
        <v>106</v>
      </c>
      <c r="H36" s="15">
        <v>0.61641087370849634</v>
      </c>
      <c r="I36" s="15">
        <v>0.38358912629150366</v>
      </c>
    </row>
    <row r="37" spans="1:15" x14ac:dyDescent="0.35">
      <c r="A37" t="s">
        <v>105</v>
      </c>
      <c r="B37" s="14">
        <v>119159777</v>
      </c>
      <c r="C37" s="14">
        <v>86030000</v>
      </c>
      <c r="D37" s="14">
        <v>33129777</v>
      </c>
      <c r="G37" t="s">
        <v>105</v>
      </c>
      <c r="H37" s="15">
        <v>0.72197181100800478</v>
      </c>
      <c r="I37" s="15">
        <v>0.27802818899199516</v>
      </c>
    </row>
    <row r="38" spans="1:15" x14ac:dyDescent="0.35">
      <c r="O38" s="17">
        <v>19877866200000</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4702.99</v>
      </c>
      <c r="J11" s="19"/>
      <c r="K11" s="19"/>
      <c r="L11" s="19"/>
      <c r="M11" s="19"/>
      <c r="N11" s="19"/>
      <c r="O11" s="19"/>
      <c r="P11" s="19"/>
    </row>
    <row r="12" spans="1:16" ht="14.5" customHeight="1" thickBot="1" x14ac:dyDescent="0.35">
      <c r="A12" s="19"/>
      <c r="B12" s="19"/>
      <c r="C12" s="19"/>
      <c r="D12" s="19"/>
      <c r="E12" s="19"/>
      <c r="F12" s="19"/>
      <c r="G12" s="44" t="s">
        <v>72</v>
      </c>
      <c r="H12" s="45" t="s">
        <v>73</v>
      </c>
      <c r="I12" s="46">
        <v>8209100</v>
      </c>
      <c r="J12" s="19"/>
      <c r="K12" s="19"/>
      <c r="L12" s="19"/>
      <c r="M12" s="19"/>
      <c r="N12" s="19"/>
      <c r="O12" s="19"/>
      <c r="P12" s="19"/>
    </row>
    <row r="13" spans="1:16" ht="14.5" customHeight="1" thickBot="1" x14ac:dyDescent="0.35">
      <c r="A13" s="19"/>
      <c r="B13" s="19"/>
      <c r="C13" s="19"/>
      <c r="D13" s="19"/>
      <c r="E13" s="19"/>
      <c r="F13" s="19"/>
      <c r="G13" s="44" t="s">
        <v>74</v>
      </c>
      <c r="H13" s="45" t="s">
        <v>73</v>
      </c>
      <c r="I13" s="46">
        <v>26228072</v>
      </c>
      <c r="J13" s="19"/>
      <c r="K13" s="19"/>
      <c r="L13" s="19"/>
      <c r="M13" s="19"/>
      <c r="N13" s="19"/>
      <c r="O13" s="19"/>
      <c r="P13" s="19"/>
    </row>
    <row r="14" spans="1:16" ht="14.5" customHeight="1" thickBot="1" x14ac:dyDescent="0.35">
      <c r="A14" s="19"/>
      <c r="B14" s="19"/>
      <c r="C14" s="19"/>
      <c r="D14" s="19"/>
      <c r="E14" s="19"/>
      <c r="F14" s="19"/>
      <c r="G14" s="44" t="s">
        <v>75</v>
      </c>
      <c r="H14" s="45" t="s">
        <v>76</v>
      </c>
      <c r="I14" s="47">
        <v>25.337</v>
      </c>
      <c r="J14" s="19"/>
      <c r="K14" s="19"/>
      <c r="L14" s="19"/>
      <c r="M14" s="19"/>
      <c r="N14" s="19"/>
      <c r="O14" s="19"/>
      <c r="P14" s="19"/>
    </row>
    <row r="15" spans="1:16" ht="14.5" customHeight="1" thickBot="1" x14ac:dyDescent="0.35">
      <c r="A15" s="19"/>
      <c r="B15" s="19"/>
      <c r="C15" s="19"/>
      <c r="D15" s="19"/>
      <c r="E15" s="19"/>
      <c r="F15" s="19"/>
      <c r="G15" s="44" t="s">
        <v>77</v>
      </c>
      <c r="H15" s="45" t="s">
        <v>60</v>
      </c>
      <c r="I15" s="48">
        <v>392.68607392576769</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17.378250088802936</v>
      </c>
      <c r="F40" s="78">
        <v>18.536800094723134</v>
      </c>
      <c r="G40" s="78">
        <v>19.695350100643331</v>
      </c>
      <c r="H40" s="78">
        <v>20.853900106563525</v>
      </c>
      <c r="I40" s="78">
        <v>22.01245011248372</v>
      </c>
      <c r="J40" s="54">
        <v>23.171000118403917</v>
      </c>
      <c r="K40" s="78">
        <v>24.329550124324115</v>
      </c>
      <c r="L40" s="78">
        <v>25.488100130244309</v>
      </c>
      <c r="M40" s="78">
        <v>26.646650136164503</v>
      </c>
      <c r="N40" s="78">
        <v>27.805200142084701</v>
      </c>
      <c r="O40" s="78">
        <v>28.963750148004898</v>
      </c>
      <c r="P40" s="19"/>
    </row>
    <row r="41" spans="1:16" x14ac:dyDescent="0.3">
      <c r="A41" s="19"/>
      <c r="B41" s="19"/>
      <c r="C41" s="55">
        <v>-0.2</v>
      </c>
      <c r="D41" s="56">
        <v>14730.931800000002</v>
      </c>
      <c r="E41" s="90">
        <v>1.1483575822437744</v>
      </c>
      <c r="F41" s="90">
        <v>1.2915814210600258</v>
      </c>
      <c r="G41" s="90">
        <v>1.4348052598762777</v>
      </c>
      <c r="H41" s="90">
        <v>1.5780290986925296</v>
      </c>
      <c r="I41" s="90">
        <v>1.7212529375087806</v>
      </c>
      <c r="J41" s="90">
        <v>1.8644767763250325</v>
      </c>
      <c r="K41" s="90">
        <v>2.0077006151412844</v>
      </c>
      <c r="L41" s="90">
        <v>2.1509244539575354</v>
      </c>
      <c r="M41" s="90">
        <v>2.2941482927737873</v>
      </c>
      <c r="N41" s="90">
        <v>2.4373721315900392</v>
      </c>
      <c r="O41" s="90">
        <v>2.5805959704062911</v>
      </c>
      <c r="P41" s="19"/>
    </row>
    <row r="42" spans="1:16" x14ac:dyDescent="0.3">
      <c r="A42" s="19"/>
      <c r="B42" s="19"/>
      <c r="C42" s="55">
        <v>-0.15</v>
      </c>
      <c r="D42" s="56">
        <v>18413.664750000004</v>
      </c>
      <c r="E42" s="90">
        <v>1.6854469778047179</v>
      </c>
      <c r="F42" s="90">
        <v>1.8644767763250325</v>
      </c>
      <c r="G42" s="90">
        <v>2.0435065748453476</v>
      </c>
      <c r="H42" s="90">
        <v>2.2225363733656618</v>
      </c>
      <c r="I42" s="90">
        <v>2.401566171885976</v>
      </c>
      <c r="J42" s="90">
        <v>2.5805959704062911</v>
      </c>
      <c r="K42" s="90">
        <v>2.7596257689266057</v>
      </c>
      <c r="L42" s="90">
        <v>2.9386555674469199</v>
      </c>
      <c r="M42" s="90">
        <v>3.1176853659672341</v>
      </c>
      <c r="N42" s="90">
        <v>3.2967151644875488</v>
      </c>
      <c r="O42" s="90">
        <v>3.4757449630078643</v>
      </c>
      <c r="P42" s="19"/>
    </row>
    <row r="43" spans="1:16" x14ac:dyDescent="0.3">
      <c r="A43" s="19"/>
      <c r="B43" s="19"/>
      <c r="C43" s="55">
        <v>-0.1</v>
      </c>
      <c r="D43" s="56">
        <v>21663.135000000002</v>
      </c>
      <c r="E43" s="90">
        <v>2.1593493856526087</v>
      </c>
      <c r="F43" s="90">
        <v>2.3699726780294497</v>
      </c>
      <c r="G43" s="90">
        <v>2.5805959704062911</v>
      </c>
      <c r="H43" s="90">
        <v>2.7912192627831311</v>
      </c>
      <c r="I43" s="90">
        <v>3.0018425551599712</v>
      </c>
      <c r="J43" s="90">
        <v>3.2124658475368122</v>
      </c>
      <c r="K43" s="90">
        <v>3.4230891399136532</v>
      </c>
      <c r="L43" s="90">
        <v>3.6337124322904932</v>
      </c>
      <c r="M43" s="90">
        <v>3.8443357246673333</v>
      </c>
      <c r="N43" s="90">
        <v>4.0549590170441743</v>
      </c>
      <c r="O43" s="90">
        <v>4.2655823094210161</v>
      </c>
      <c r="P43" s="19"/>
    </row>
    <row r="44" spans="1:16" x14ac:dyDescent="0.3">
      <c r="A44" s="19"/>
      <c r="B44" s="19"/>
      <c r="C44" s="55">
        <v>-0.05</v>
      </c>
      <c r="D44" s="56">
        <v>24070.15</v>
      </c>
      <c r="E44" s="90">
        <v>2.5103882062806764</v>
      </c>
      <c r="F44" s="90">
        <v>2.7444140866993885</v>
      </c>
      <c r="G44" s="90">
        <v>2.9784399671181006</v>
      </c>
      <c r="H44" s="90">
        <v>3.2124658475368122</v>
      </c>
      <c r="I44" s="90">
        <v>3.4464917279555234</v>
      </c>
      <c r="J44" s="90">
        <v>3.6805176083742355</v>
      </c>
      <c r="K44" s="90">
        <v>3.9145434887929476</v>
      </c>
      <c r="L44" s="90">
        <v>4.1485693692116596</v>
      </c>
      <c r="M44" s="90">
        <v>4.3825952496303708</v>
      </c>
      <c r="N44" s="90">
        <v>4.6166211300490829</v>
      </c>
      <c r="O44" s="90">
        <v>4.850647010467795</v>
      </c>
      <c r="P44" s="19"/>
    </row>
    <row r="45" spans="1:16" x14ac:dyDescent="0.3">
      <c r="A45" s="19"/>
      <c r="B45" s="19"/>
      <c r="C45" s="51" t="s">
        <v>86</v>
      </c>
      <c r="D45" s="57">
        <v>25337</v>
      </c>
      <c r="E45" s="90">
        <v>2.6951454802954484</v>
      </c>
      <c r="F45" s="90">
        <v>2.9414885123151455</v>
      </c>
      <c r="G45" s="90">
        <v>3.1878315443348431</v>
      </c>
      <c r="H45" s="90">
        <v>3.4341745763545388</v>
      </c>
      <c r="I45" s="90">
        <v>3.6805176083742355</v>
      </c>
      <c r="J45" s="90">
        <v>3.9268606403939312</v>
      </c>
      <c r="K45" s="90">
        <v>4.1732036724136288</v>
      </c>
      <c r="L45" s="90">
        <v>4.4195467044333245</v>
      </c>
      <c r="M45" s="90">
        <v>4.6658897364530212</v>
      </c>
      <c r="N45" s="90">
        <v>4.9122327684727178</v>
      </c>
      <c r="O45" s="90">
        <v>5.1585758004924154</v>
      </c>
      <c r="P45" s="19"/>
    </row>
    <row r="46" spans="1:16" ht="14.5" customHeight="1" x14ac:dyDescent="0.3">
      <c r="A46" s="19"/>
      <c r="B46" s="19"/>
      <c r="C46" s="55">
        <v>0.05</v>
      </c>
      <c r="D46" s="56">
        <v>26603.85</v>
      </c>
      <c r="E46" s="90">
        <v>2.8799027543102209</v>
      </c>
      <c r="F46" s="90">
        <v>3.138562937930903</v>
      </c>
      <c r="G46" s="90">
        <v>3.3972231215515842</v>
      </c>
      <c r="H46" s="90">
        <v>3.6558833051722655</v>
      </c>
      <c r="I46" s="90">
        <v>3.9145434887929467</v>
      </c>
      <c r="J46" s="90">
        <v>4.1732036724136288</v>
      </c>
      <c r="K46" s="90">
        <v>4.43186385603431</v>
      </c>
      <c r="L46" s="90">
        <v>4.6905240396549912</v>
      </c>
      <c r="M46" s="90">
        <v>4.9491842232756724</v>
      </c>
      <c r="N46" s="90">
        <v>5.2078444068963545</v>
      </c>
      <c r="O46" s="90">
        <v>5.4665045905170357</v>
      </c>
      <c r="P46" s="19"/>
    </row>
    <row r="47" spans="1:16" x14ac:dyDescent="0.3">
      <c r="A47" s="19"/>
      <c r="B47" s="19"/>
      <c r="C47" s="55">
        <v>0.1</v>
      </c>
      <c r="D47" s="56">
        <v>29264.235000000001</v>
      </c>
      <c r="E47" s="90">
        <v>3.2678930297412432</v>
      </c>
      <c r="F47" s="90">
        <v>3.5524192317239933</v>
      </c>
      <c r="G47" s="90">
        <v>3.8369454337067435</v>
      </c>
      <c r="H47" s="90">
        <v>4.1214716356894927</v>
      </c>
      <c r="I47" s="90">
        <v>4.405997837672242</v>
      </c>
      <c r="J47" s="90">
        <v>4.6905240396549921</v>
      </c>
      <c r="K47" s="90">
        <v>4.9750502416377413</v>
      </c>
      <c r="L47" s="90">
        <v>5.2595764436204906</v>
      </c>
      <c r="M47" s="90">
        <v>5.5441026456032398</v>
      </c>
      <c r="N47" s="90">
        <v>5.82862884758599</v>
      </c>
      <c r="O47" s="90">
        <v>6.1131550495687401</v>
      </c>
      <c r="P47" s="19"/>
    </row>
    <row r="48" spans="1:16" x14ac:dyDescent="0.3">
      <c r="A48" s="19"/>
      <c r="B48" s="19"/>
      <c r="C48" s="55">
        <v>0.15</v>
      </c>
      <c r="D48" s="56">
        <v>33653.87025</v>
      </c>
      <c r="E48" s="90">
        <v>3.9080769842024292</v>
      </c>
      <c r="F48" s="90">
        <v>4.2352821164825922</v>
      </c>
      <c r="G48" s="90">
        <v>4.5624872487627544</v>
      </c>
      <c r="H48" s="90">
        <v>4.8896923810429165</v>
      </c>
      <c r="I48" s="90">
        <v>5.2168975133230777</v>
      </c>
      <c r="J48" s="90">
        <v>5.5441026456032407</v>
      </c>
      <c r="K48" s="90">
        <v>5.8713077778834029</v>
      </c>
      <c r="L48" s="90">
        <v>6.1985129101635641</v>
      </c>
      <c r="M48" s="90">
        <v>6.5257180424437262</v>
      </c>
      <c r="N48" s="90">
        <v>6.8529231747238883</v>
      </c>
      <c r="O48" s="90">
        <v>7.1801283070040505</v>
      </c>
      <c r="P48" s="19"/>
    </row>
    <row r="49" spans="1:16" ht="14.5" thickBot="1" x14ac:dyDescent="0.35">
      <c r="A49" s="19"/>
      <c r="B49" s="19"/>
      <c r="C49" s="55">
        <v>0.2</v>
      </c>
      <c r="D49" s="58">
        <v>40384.6443</v>
      </c>
      <c r="E49" s="90">
        <v>4.8896923810429156</v>
      </c>
      <c r="F49" s="90">
        <v>5.2823385397791105</v>
      </c>
      <c r="G49" s="90">
        <v>5.6749846985153054</v>
      </c>
      <c r="H49" s="90">
        <v>6.0676308572514994</v>
      </c>
      <c r="I49" s="90">
        <v>6.4602770159876934</v>
      </c>
      <c r="J49" s="90">
        <v>6.8529231747238883</v>
      </c>
      <c r="K49" s="90">
        <v>7.2455693334600824</v>
      </c>
      <c r="L49" s="90">
        <v>7.6382154921962773</v>
      </c>
      <c r="M49" s="90">
        <v>8.0308616509324704</v>
      </c>
      <c r="N49" s="90">
        <v>8.4235078096686653</v>
      </c>
      <c r="O49" s="90">
        <v>8.8161539684048602</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2025-12-02T14:48:12Z</dcterms:modified>
</cp:coreProperties>
</file>