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F5C6E22F-3B52-4274-A070-9FBECC28D7B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<sst xmlns="http://schemas.openxmlformats.org/spreadsheetml/2006/main" count="352" uniqueCount="162">
  <si>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</si>
  <si>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</si>
  <si>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</si>
  <si>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</si>
  <si>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</si>
  <si>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</si>
  <si>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</si>
  <si>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</si>
  <si>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</si>
  <si>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</si>
  <si>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</si>
  <si>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</si>
  <si>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</si>
  <si>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</si>
  <si>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</si>
  <si>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</si>
  <si>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</si>
  <si>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</si>
  <si>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</si>
  <si>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</si>
  <si>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</si>
  <si>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</si>
  <si>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</si>
  <si>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</si>
  <si>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</si>
  <si>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</si>
  <si>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</si>
  <si>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</si>
  <si>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</si>
  <si>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</si>
  <si>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</si>
  <si>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</si>
  <si>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</si>
  <si>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</si>
  <si>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</si>
  <si>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</si>
  <si>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</si>
  <si>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</si>
  <si>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</si>
  <si>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</si>
  <si>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</si>
  <si>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</si>
  <si>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</si>
  <si>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</si>
  <si>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</si>
  <si>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</si>
  <si>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</si>
  <si>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</si>
  <si>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</si>
  <si>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</si>
  <si>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</si>
  <si>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</si>
  <si>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</si>
  <si>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</si>
  <si>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</si>
  <si>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</si>
  <si>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</si>
  <si>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</si>
  <si>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</si>
  <si>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</si>
  <si>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</si>
  <si>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</si>
  <si>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</si>
  <si>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</si>
  <si>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</si>
  <si>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</si>
  <si>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</si>
  <si>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</si>
  <si>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</si>
  <si>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</si>
  <si>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</si>
  <si>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</si>
  <si>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</si>
  <si>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</si>
  <si>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</si>
  <si>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</si>
  <si>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</si>
  <si>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</si>
  <si>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</si>
  <si>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</si>
  <si>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</si>
  <si>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</si>
  <si>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</si>
  <si>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</si>
  <si>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</si>
  <si>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</si>
  <si>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</si>
  <si>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</si>
  <si>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</si>
  <si>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</si>
  <si>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</si>
  <si>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</si>
  <si>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</si>
  <si>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</si>
  <si>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</si>
  <si>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</si>
  <si>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</si>
  <si>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</si>
  <si>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</si>
  <si>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</si>
  <si>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</si>
  <si>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</si>
  <si>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</si>
  <si>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</si>
  <si>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</si>
  <si>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</si>
  <si>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</si>
  <si>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</si>
  <si>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</si>
  <si>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</si>
  <si>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</si>
  <si>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</si>
  <si>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</si>
  <si>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</si>
  <si>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</si>
  <si>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</si>
  <si>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</si>
  <si>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</si>
  <si>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</si>
  <si>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</si>
  <si>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</si>
  <si>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</si>
  <si>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</si>
  <si>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</si>
  <si>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CANAL POINT NARIÑO CONSACÁ</t>
  </si>
  <si>
    <t>Premio ALIDE 2025 a la Gestión y Modernización Tecnológica – Por el aplicativo Decision.</t>
  </si>
  <si>
    <t>Nariño</t>
  </si>
  <si>
    <t>2025 Q2</t>
  </si>
  <si>
    <t>2021 Q4</t>
  </si>
  <si>
    <t>Material de propagacion: Colino/Plántula // Distancia de siembra: 0,5 x 1 // Densidad de siembra - Plantas/Ha.: 20.000 // Duracion del ciclo: 10 años // Productividad/Ha/Ciclo: 96.000 kg // Inicio de Produccion desde la siembra: año 2  // Duracion de la etapa productiva: 9 años // Productividad promedio en etapa productiva  // Cultivo asociado: NA // Productividad promedio etapa productiva: 14.667 kg // % Rendimiento 1ra. Calidad: 100 // % Rendimiento 2da. Calidad: NA // Precio de venta ponderado por calidad: $2.788 // Valor Jornal: $59.167 // Otros: NA</t>
  </si>
  <si>
    <t>El presente documento corresponde a una actualización del documento PDF de la AgroGuía correspondiente a Caña Panelera Canal Point Nariño Consacá publicada en la página web, y consta de las siguientes partes:</t>
  </si>
  <si>
    <t>- Flujo anualizado de los ingresos (precio y rendimiento) y los costos de producción para una hectárea de
Caña Panelera Canal Point Nariño Consacá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</si>
  <si>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Canal Point Nariño Consacá.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</si>
  <si>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</si>
  <si>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</si>
  <si>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</si>
  <si>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</si>
  <si>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Canal Point Nariño Consacá.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</si>
  <si>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</si>
  <si>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</si>
  <si>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Canal Point Nariño Consacá, en lo que respecta a la mano de obra incluye actividades como la preparación del terreno, la siembra, el trazado y el ahoyado, entre otras, y ascienden a un total de $2,7 millones de pesos (equivalente a 46 jornales). En cuanto a los insumos, se incluyen los gastos relacionados con el material vegetal y las enmiendas, que en conjunto ascienden a  $2,7 millones.</t>
  </si>
  <si>
    <t>*** Los costos de sostenimiento del año 1 comprenden tanto los gastos relacionados con la mano de obra como aquellos asociados con los insumos necesarios desde el momento de la siembra de las plantas hasta finalizar el año 1. Para el caso de Caña Panelera Canal Point Nariño Consacá, en lo que respecta a la mano de obra incluye actividades como la fertilización, riego, control de malezas, plagas y enfermedades, entre otras, y ascienden a un total de $2,4 millones de pesos (equivalente a 41 jornales). En cuanto a los insumos, se incluyen los fertilizantes, plaguicidas, transportes, entre otras, que en conjunto ascienden a  $2,0 millones.</t>
  </si>
  <si>
    <t>Nota 1: en caso de utilizar esta información para el desarrollo de otras publicaciones, por favor citar FINAGRO, "Agro Guía - Marcos de Referencia Agroeconómicos"</t>
  </si>
  <si>
    <t>Los costos totales del ciclo para esta actualización (2025 Q2) equivalen a $195,8 millones, en comparación con los costos del marco original que ascienden a $124,2 millones, (mes de publicación del marco: octubre - 2021).
La rentabilidad actualizada (2025 Q2) bajó frente a la rentabilidad de la primera AgroGuía, pasando del 53,0% al 87,9%. Mientras que el crecimiento de los costos fue del 157,7%, el crecimiento de los ingresos fue del 139,4%.</t>
  </si>
  <si>
    <t>En cuanto a los costos de mano de obra de la AgroGuía actualizada, se destaca la participación de cosecha y beneficio seguido de control arvenses, que representan el 81% y el 8% del costo total, respectivamente. En cuanto a los costos de insumos, se destaca la participación de fertilización seguido de cosecha y beneficio, que representan el 41% y el 26% del costo total, respectivamente.</t>
  </si>
  <si>
    <t>bajó</t>
  </si>
  <si>
    <t>A continuación, se presenta la desagregación de los costos de mano de obra e insumos según las diferentes actividades vinculadas a la producción de CAÑA PANELERA CANAL POINT NARIÑO CONSACÁ</t>
  </si>
  <si>
    <t>En cuanto a los costos de mano de obra, se destaca la participación de cosecha y beneficio segido por control arvenses que representan el 81% y el 8% del costo total, respectivamente. En cuanto a los costos de insumos, se destaca la participación de fertilización segido por cosecha y beneficio que representan el 50% y el 21% del costo total, respectivamente.</t>
  </si>
  <si>
    <t>En cuanto a los costos de mano de obra, se destaca la participación de cosecha y beneficio segido por control arvenses que representan el 81% y el 8% del costo total, respectivamente. En cuanto a los costos de insumos, se destaca la participación de fertilización segido por cosecha y beneficio que representan el 41% y el 26% del costo total, respectivamente.</t>
  </si>
  <si>
    <t>En cuanto a los costos de mano de obra, se destaca la participación de cosecha y beneficio segido por control arvenses que representan el 81% y el 8% del costo total, respectivamente.</t>
  </si>
  <si>
    <t>En cuanto a los costos de insumos, se destaca la participación de fertilización segido por cosecha y beneficio que representan el 41% y el 26% del costo total, respectivamente.</t>
  </si>
  <si>
    <t>En cuanto a los costos de insumos, se destaca la participación de fertilización segido por cosecha y beneficio que representan el 50% y el 21% del costo total, respectivamente.</t>
  </si>
  <si>
    <t>En cuanto a los costos de mano de obra, se destaca la participación de cosecha y beneficio segido por control arvenses que representan el 81% y el 8% del costo total, respectivamente.En cuanto a los costos de insumos, se destaca la participación de fertilización segido por cosecha y beneficio que representan el 50% y el 21% del costo total, respectivamente.</t>
  </si>
  <si>
    <t>De acuerdo con el comportamiento histórico del sistema productivo, se efectuó un análisis de sensibilidad del margen de utilidad obtenido en la producción de CAÑA PANELERA CANAL POINT NARIÑO CONSACÁ, frente a diferentes escenarios de variación de precios de venta en finca y rendimientos probables (kg/ha).</t>
  </si>
  <si>
    <t>Con un precio ponderado de COP $ 2.788/kg y con un rendimiento por hectárea de 132.000 kg por ciclo; el margen de utilidad obtenido en la producción de caña panelera es del 47%.</t>
  </si>
  <si>
    <t>El precio mínimo ponderado para cubrir los costos de producción, con un rendimiento de 132.000 kg para todo el ciclo de producción, es COP $ 1.484/kg.</t>
  </si>
  <si>
    <t>El rendimiento mínimo por ha/ciclo para cubrir los costos de producción, con un precio ponderado de COP $ 2.788, es de 70.232 kg/ha para todo el ciclo.</t>
  </si>
  <si>
    <t>El siguiente cuadro presenta diferentes escenarios de rentabilidad para el sistema productivo de CAÑA PANELERA CANAL POINT NARIÑO CONSACÁ, con respecto a diferentes niveles de productividad (kg./ha.) y precios ($/kg.).</t>
  </si>
  <si>
    <t>De acuerdo con el comportamiento histórico del sistema productivo, se efectuó un análisis de sensibilidad del margen de utilidad obtenido en la producción de CAÑA PANELERA CANAL POINT NARIÑO CONSACÁ, frente a diferentes escenarios de variación de precios de venta en finca y rendimientos probables (t/ha)</t>
  </si>
  <si>
    <t>Con un precio ponderado de COP $$ 2.000/kg y con un rendimiento por hectárea de 132.000 kg por ciclo; el margen de utilidad obtenido en la producción de caña panelera es del 53%.</t>
  </si>
  <si>
    <t>El precio mínimo ponderado para cubrir los costos de producción, con un rendimiento de 132.000 kg para todo el ciclo de producción, es COP $ 941/kg.</t>
  </si>
  <si>
    <t>El rendimiento mínimo por ha/ciclo para cubrir los costos de producción, con un precio ponderado de COP $ 2.000, es de 62.096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</si>
</sst>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Q4</c:v>
                </c:pt>
                <c:pt idx="1">
                  <c:v>2025 Q2</c:v>
                </c:pt>
              </c:strCache>
            </c:strRef>
          </c:cat>
          <c:val>
            <c:numRef>
              <c:f>'Análisis Comparativo y Part.'!$AQ$41:$AQ$42</c:f>
              <c:numCache>
                <c:formatCode>_(* #,##0_);_(* \(#,##0\);_(* "-"_);_(@_)</c:formatCode>
                <c:ptCount val="2"/>
                <c:pt idx="0">
                  <c:v>124191000</c:v>
                </c:pt>
                <c:pt idx="1">
                  <c:v>195824181.24689308</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Q4</c:v>
                </c:pt>
                <c:pt idx="1">
                  <c:v>2025 Q2</c:v>
                </c:pt>
              </c:strCache>
            </c:strRef>
          </c:cat>
          <c:val>
            <c:numRef>
              <c:f>'Análisis Comparativo y Part.'!$AR$41:$AR$42</c:f>
              <c:numCache>
                <c:formatCode>_(* #,##0_);_(* \(#,##0\);_(* "-"_);_(@_)</c:formatCode>
                <c:ptCount val="2"/>
                <c:pt idx="0">
                  <c:v>94087000</c:v>
                </c:pt>
                <c:pt idx="1">
                  <c:v>159052667</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Q4</c:v>
                </c:pt>
                <c:pt idx="1">
                  <c:v>2025 Q2</c:v>
                </c:pt>
              </c:strCache>
            </c:strRef>
          </c:cat>
          <c:val>
            <c:numRef>
              <c:f>'Análisis Comparativo y Part.'!$AS$41:$AS$42</c:f>
              <c:numCache>
                <c:formatCode>_(* #,##0_);_(* \(#,##0\);_(* "-"_);_(@_)</c:formatCode>
                <c:ptCount val="2"/>
                <c:pt idx="0">
                  <c:v>30104000</c:v>
                </c:pt>
                <c:pt idx="1">
                  <c:v>36771514.246893086</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1293828</c:v>
                </c:pt>
                <c:pt idx="1">
                  <c:v>504924</c:v>
                </c:pt>
                <c:pt idx="2">
                  <c:v>9391880.6959403176</c:v>
                </c:pt>
                <c:pt idx="3">
                  <c:v>15120672</c:v>
                </c:pt>
                <c:pt idx="4">
                  <c:v>2711905.5509527717</c:v>
                </c:pt>
                <c:pt idx="5">
                  <c:v>6456920</c:v>
                </c:pt>
                <c:pt idx="6">
                  <c:v>0</c:v>
                </c:pt>
                <c:pt idx="7">
                  <c:v>0</c:v>
                </c:pt>
                <c:pt idx="8">
                  <c:v>1291384</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1"/>
              <c:delete val="1"/>
              <c:extLst>
                <c:ext xmlns:c15="http://schemas.microsoft.com/office/drawing/2012/chart" uri="{CE6537A1-D6FC-4f65-9D91-7224C49458BB}"/>
                <c:ext xmlns:c16="http://schemas.microsoft.com/office/drawing/2014/chart" uri="{C3380CC4-5D6E-409C-BE32-E72D297353CC}">
                  <c16:uniqueId val="{00000003-953D-48A5-8FF6-6F130FAEF300}"/>
                </c:ext>
              </c:extLst>
            </c:dLbl>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13371742</c:v>
                </c:pt>
                <c:pt idx="1">
                  <c:v>0</c:v>
                </c:pt>
                <c:pt idx="2">
                  <c:v>128936664</c:v>
                </c:pt>
                <c:pt idx="3">
                  <c:v>3786688</c:v>
                </c:pt>
                <c:pt idx="4">
                  <c:v>12661738</c:v>
                </c:pt>
                <c:pt idx="5">
                  <c:v>295835</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2021 Q4</c:v>
                </c:pt>
                <c:pt idx="1">
                  <c:v>2025 Q2</c:v>
                </c:pt>
              </c:strCache>
            </c:strRef>
          </c:cat>
          <c:val>
            <c:numRef>
              <c:f>'Análisis Comparativo y Part.'!$AW$41:$AW$42</c:f>
              <c:numCache>
                <c:formatCode>0%</c:formatCode>
                <c:ptCount val="2"/>
                <c:pt idx="0">
                  <c:v>0.75759918190529107</c:v>
                </c:pt>
                <c:pt idx="1">
                  <c:v>0.81222178990993998</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2021 Q4</c:v>
                </c:pt>
                <c:pt idx="1">
                  <c:v>2025 Q2</c:v>
                </c:pt>
              </c:strCache>
            </c:strRef>
          </c:cat>
          <c:val>
            <c:numRef>
              <c:f>'Análisis Comparativo y Part.'!$AX$41:$AX$42</c:f>
              <c:numCache>
                <c:formatCode>0%</c:formatCode>
                <c:ptCount val="2"/>
                <c:pt idx="0">
                  <c:v>0.24240081809470895</c:v>
                </c:pt>
                <c:pt idx="1">
                  <c:v>0.18777821009006004</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7910000</c:v>
                </c:pt>
                <c:pt idx="1">
                  <c:v>0</c:v>
                </c:pt>
                <c:pt idx="2">
                  <c:v>76272000</c:v>
                </c:pt>
                <c:pt idx="3">
                  <c:v>2240000</c:v>
                </c:pt>
                <c:pt idx="4">
                  <c:v>7490000</c:v>
                </c:pt>
                <c:pt idx="5">
                  <c:v>175000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1200000</c:v>
                </c:pt>
                <c:pt idx="1">
                  <c:v>360000</c:v>
                </c:pt>
                <c:pt idx="2">
                  <c:v>6400000</c:v>
                </c:pt>
                <c:pt idx="3">
                  <c:v>15016000</c:v>
                </c:pt>
                <c:pt idx="4">
                  <c:v>1848000</c:v>
                </c:pt>
                <c:pt idx="5">
                  <c:v>4400000</c:v>
                </c:pt>
                <c:pt idx="6">
                  <c:v>0</c:v>
                </c:pt>
                <c:pt idx="7">
                  <c:v>0</c:v>
                </c:pt>
                <c:pt idx="8">
                  <c:v>880000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13371742</c:v>
                </c:pt>
                <c:pt idx="1">
                  <c:v>0</c:v>
                </c:pt>
                <c:pt idx="2">
                  <c:v>128936664</c:v>
                </c:pt>
                <c:pt idx="3">
                  <c:v>3786688</c:v>
                </c:pt>
                <c:pt idx="4">
                  <c:v>12661738</c:v>
                </c:pt>
                <c:pt idx="5">
                  <c:v>295835</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1293828</c:v>
                </c:pt>
                <c:pt idx="1">
                  <c:v>504924</c:v>
                </c:pt>
                <c:pt idx="2">
                  <c:v>9391880.6959403176</c:v>
                </c:pt>
                <c:pt idx="3">
                  <c:v>15120672</c:v>
                </c:pt>
                <c:pt idx="4">
                  <c:v>2711905.5509527717</c:v>
                </c:pt>
                <c:pt idx="5">
                  <c:v>6456920</c:v>
                </c:pt>
                <c:pt idx="6">
                  <c:v>0</c:v>
                </c:pt>
                <c:pt idx="7">
                  <c:v>0</c:v>
                </c:pt>
                <c:pt idx="8">
                  <c:v>1291384</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Q4</c:v>
                </c:pt>
                <c:pt idx="1">
                  <c:v>2025 Q2</c:v>
                </c:pt>
              </c:strCache>
            </c:strRef>
          </c:cat>
          <c:val>
            <c:numRef>
              <c:f>Tortas!$B$36:$B$37</c:f>
              <c:numCache>
                <c:formatCode>_(* #,##0_);_(* \(#,##0\);_(* "-"_);_(@_)</c:formatCode>
                <c:ptCount val="2"/>
                <c:pt idx="0">
                  <c:v>124191000</c:v>
                </c:pt>
                <c:pt idx="1">
                  <c:v>195824181.24689308</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Q4</c:v>
                </c:pt>
                <c:pt idx="1">
                  <c:v>2025 Q2</c:v>
                </c:pt>
              </c:strCache>
            </c:strRef>
          </c:cat>
          <c:val>
            <c:numRef>
              <c:f>Tortas!$C$36:$C$37</c:f>
              <c:numCache>
                <c:formatCode>_(* #,##0_);_(* \(#,##0\);_(* "-"_);_(@_)</c:formatCode>
                <c:ptCount val="2"/>
                <c:pt idx="0">
                  <c:v>94087000</c:v>
                </c:pt>
                <c:pt idx="1">
                  <c:v>159052667</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Q4</c:v>
                </c:pt>
                <c:pt idx="1">
                  <c:v>2025 Q2</c:v>
                </c:pt>
              </c:strCache>
            </c:strRef>
          </c:cat>
          <c:val>
            <c:numRef>
              <c:f>Tortas!$D$36:$D$37</c:f>
              <c:numCache>
                <c:formatCode>_(* #,##0_);_(* \(#,##0\);_(* "-"_);_(@_)</c:formatCode>
                <c:ptCount val="2"/>
                <c:pt idx="0">
                  <c:v>30104000</c:v>
                </c:pt>
                <c:pt idx="1">
                  <c:v>36771514.246893086</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2021 Q4</c:v>
                </c:pt>
                <c:pt idx="1">
                  <c:v>2025 Q2</c:v>
                </c:pt>
              </c:strCache>
            </c:strRef>
          </c:cat>
          <c:val>
            <c:numRef>
              <c:f>Tortas!$H$36:$H$37</c:f>
              <c:numCache>
                <c:formatCode>0%</c:formatCode>
                <c:ptCount val="2"/>
                <c:pt idx="0">
                  <c:v>0.75759918190529107</c:v>
                </c:pt>
                <c:pt idx="1">
                  <c:v>0.81222178990993998</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2021 Q4</c:v>
                </c:pt>
                <c:pt idx="1">
                  <c:v>2025 Q2</c:v>
                </c:pt>
              </c:strCache>
            </c:strRef>
          </c:cat>
          <c:val>
            <c:numRef>
              <c:f>Tortas!$I$36:$I$37</c:f>
              <c:numCache>
                <c:formatCode>0%</c:formatCode>
                <c:ptCount val="2"/>
                <c:pt idx="0">
                  <c:v>0.24240081809470895</c:v>
                </c:pt>
                <c:pt idx="1">
                  <c:v>0.18777821009006004</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4" width="10.81640625" style="19" customWidth="1"/>
    <col min="15"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2721.68</v>
      </c>
      <c r="C7" s="22">
        <v>2425.85</v>
      </c>
      <c r="D7" s="22">
        <v>19075.43</v>
      </c>
      <c r="E7" s="22">
        <v>17182.09</v>
      </c>
      <c r="F7" s="22">
        <v>2958.35</v>
      </c>
      <c r="G7" s="22">
        <v>19075.43</v>
      </c>
      <c r="H7" s="22">
        <v>17182.09</v>
      </c>
      <c r="I7" s="22">
        <v>2958.35</v>
      </c>
      <c r="J7" s="22">
        <v>19075.43</v>
      </c>
      <c r="K7" s="22">
        <v>17182.09</v>
      </c>
      <c r="L7" s="22">
        <v>2958.35</v>
      </c>
      <c r="M7" s="22">
        <v>19075.43</v>
      </c>
      <c r="N7" s="22">
        <v>17182.09</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159052.67000000001</v>
      </c>
      <c r="AH7" s="23">
        <v>0.81222178990993998</v>
      </c>
    </row>
    <row r="8" spans="1:34" x14ac:dyDescent="0.3">
      <c r="A8" s="5" t="s">
        <v>122</v>
      </c>
      <c r="B8" s="22">
        <v>2711.91</v>
      </c>
      <c r="C8" s="22">
        <v>2039.98</v>
      </c>
      <c r="D8" s="22">
        <v>4182.5</v>
      </c>
      <c r="E8" s="22">
        <v>2292.42</v>
      </c>
      <c r="F8" s="22">
        <v>2039.98</v>
      </c>
      <c r="G8" s="22">
        <v>4182.5</v>
      </c>
      <c r="H8" s="22">
        <v>2292.42</v>
      </c>
      <c r="I8" s="22">
        <v>2039.98</v>
      </c>
      <c r="J8" s="22">
        <v>4182.5</v>
      </c>
      <c r="K8" s="22">
        <v>2292.42</v>
      </c>
      <c r="L8" s="22">
        <v>2039.98</v>
      </c>
      <c r="M8" s="22">
        <v>4182.5</v>
      </c>
      <c r="N8" s="22">
        <v>2292.42</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36771.51</v>
      </c>
      <c r="AH8" s="23">
        <v>0.18777821009006007</v>
      </c>
    </row>
    <row r="9" spans="1:34" x14ac:dyDescent="0.3">
      <c r="A9" s="9" t="s">
        <v>121</v>
      </c>
      <c r="B9" s="22">
        <v>5433.59</v>
      </c>
      <c r="C9" s="22">
        <v>4465.83</v>
      </c>
      <c r="D9" s="22">
        <v>23257.94</v>
      </c>
      <c r="E9" s="22">
        <v>19474.509999999998</v>
      </c>
      <c r="F9" s="22">
        <v>4998.33</v>
      </c>
      <c r="G9" s="22">
        <v>23257.94</v>
      </c>
      <c r="H9" s="22">
        <v>19474.509999999998</v>
      </c>
      <c r="I9" s="22">
        <v>4998.33</v>
      </c>
      <c r="J9" s="22">
        <v>23257.94</v>
      </c>
      <c r="K9" s="22">
        <v>19474.509999999998</v>
      </c>
      <c r="L9" s="22">
        <v>4998.33</v>
      </c>
      <c r="M9" s="22">
        <v>23257.94</v>
      </c>
      <c r="N9" s="22">
        <v>19474.509999999998</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195824.18</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12000</v>
      </c>
      <c r="E11" s="24">
        <v>12000</v>
      </c>
      <c r="F11" s="24">
        <v>12000</v>
      </c>
      <c r="G11" s="24">
        <v>12000</v>
      </c>
      <c r="H11" s="24">
        <v>12000</v>
      </c>
      <c r="I11" s="24">
        <v>12000</v>
      </c>
      <c r="J11" s="24">
        <v>12000</v>
      </c>
      <c r="K11" s="24">
        <v>12000</v>
      </c>
      <c r="L11" s="24">
        <v>12000</v>
      </c>
      <c r="M11" s="24">
        <v>12000</v>
      </c>
      <c r="N11" s="24">
        <v>12000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132000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2.7882500000000001</v>
      </c>
      <c r="E15" s="25">
        <v>2.7882500000000001</v>
      </c>
      <c r="F15" s="25">
        <v>2.7882500000000001</v>
      </c>
      <c r="G15" s="25">
        <v>2.7882500000000001</v>
      </c>
      <c r="H15" s="25">
        <v>2.7882500000000001</v>
      </c>
      <c r="I15" s="25">
        <v>2.7882500000000001</v>
      </c>
      <c r="J15" s="25">
        <v>2.7882500000000001</v>
      </c>
      <c r="K15" s="25">
        <v>2.7882500000000001</v>
      </c>
      <c r="L15" s="25">
        <v>2.7882500000000001</v>
      </c>
      <c r="M15" s="25">
        <v>2.7882500000000001</v>
      </c>
      <c r="N15" s="25">
        <v>2.7882500000000001</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2.7882500000000001</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33459</v>
      </c>
      <c r="E19" s="22">
        <v>33459</v>
      </c>
      <c r="F19" s="22">
        <v>33459</v>
      </c>
      <c r="G19" s="22">
        <v>33459</v>
      </c>
      <c r="H19" s="22">
        <v>33459</v>
      </c>
      <c r="I19" s="22">
        <v>33459</v>
      </c>
      <c r="J19" s="22">
        <v>33459</v>
      </c>
      <c r="K19" s="22">
        <v>33459</v>
      </c>
      <c r="L19" s="22">
        <v>33459</v>
      </c>
      <c r="M19" s="22">
        <v>33459</v>
      </c>
      <c r="N19" s="22">
        <v>33459</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368049</v>
      </c>
      <c r="AH19" s="28"/>
    </row>
    <row r="20" spans="1:34" x14ac:dyDescent="0.3">
      <c r="A20" s="3" t="s">
        <v>12</v>
      </c>
      <c r="B20" s="26">
        <v>-5433.59</v>
      </c>
      <c r="C20" s="26">
        <v>-4465.83</v>
      </c>
      <c r="D20" s="26">
        <v>10201.06</v>
      </c>
      <c r="E20" s="26">
        <v>13984.49</v>
      </c>
      <c r="F20" s="26">
        <v>28460.67</v>
      </c>
      <c r="G20" s="26">
        <v>10201.06</v>
      </c>
      <c r="H20" s="26">
        <v>13984.49</v>
      </c>
      <c r="I20" s="26">
        <v>28460.67</v>
      </c>
      <c r="J20" s="26">
        <v>10201.06</v>
      </c>
      <c r="K20" s="26">
        <v>13984.49</v>
      </c>
      <c r="L20" s="26">
        <v>28460.67</v>
      </c>
      <c r="M20" s="26">
        <v>10201.06</v>
      </c>
      <c r="N20" s="26">
        <v>13984.49</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172224.82</v>
      </c>
      <c r="AH20" s="31"/>
    </row>
    <row r="21" spans="1:34" x14ac:dyDescent="0.3">
      <c r="J21" s="19"/>
      <c r="AG21" s="88">
        <v>0.87948698499072298</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3045</v>
      </c>
      <c r="D121" s="70">
        <v>11284</v>
      </c>
      <c r="E121" s="70">
        <v>10164</v>
      </c>
      <c r="F121" s="70">
        <v>1750</v>
      </c>
      <c r="G121" s="70">
        <v>11284</v>
      </c>
      <c r="H121" s="98">
        <v>10164</v>
      </c>
      <c r="I121" s="70">
        <v>1750</v>
      </c>
      <c r="J121" s="70">
        <v>11284</v>
      </c>
      <c r="K121" s="70">
        <v>10164</v>
      </c>
      <c r="L121" s="70">
        <v>1750</v>
      </c>
      <c r="M121" s="70">
        <v>11284</v>
      </c>
      <c r="N121" s="70">
        <v>10164</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94087</v>
      </c>
      <c r="AH121" s="71">
        <v>0.75759918190529107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3855</v>
      </c>
      <c r="D122" s="70">
        <v>3467</v>
      </c>
      <c r="E122" s="70">
        <v>1590</v>
      </c>
      <c r="F122" s="70">
        <v>2007</v>
      </c>
      <c r="G122" s="70">
        <v>3467</v>
      </c>
      <c r="H122" s="98">
        <v>1590</v>
      </c>
      <c r="I122" s="70">
        <v>2007</v>
      </c>
      <c r="J122" s="70">
        <v>3467</v>
      </c>
      <c r="K122" s="70">
        <v>1590</v>
      </c>
      <c r="L122" s="70">
        <v>2007</v>
      </c>
      <c r="M122" s="70">
        <v>3467</v>
      </c>
      <c r="N122" s="70">
        <v>1590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30104</v>
      </c>
      <c r="AH122" s="71">
        <v>0.24240081809470895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6900</v>
      </c>
      <c r="D123" s="70">
        <v>14751</v>
      </c>
      <c r="E123" s="70">
        <v>11754</v>
      </c>
      <c r="F123" s="70">
        <v>3757</v>
      </c>
      <c r="G123" s="70">
        <v>14751</v>
      </c>
      <c r="H123" s="98">
        <v>11754</v>
      </c>
      <c r="I123" s="70">
        <v>3757</v>
      </c>
      <c r="J123" s="70">
        <v>14751</v>
      </c>
      <c r="K123" s="70">
        <v>11754</v>
      </c>
      <c r="L123" s="70">
        <v>3757</v>
      </c>
      <c r="M123" s="70">
        <v>14751</v>
      </c>
      <c r="N123" s="70">
        <v>11754</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124191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12000</v>
      </c>
      <c r="E125" s="73">
        <v>12000</v>
      </c>
      <c r="F125" s="73">
        <v>12000</v>
      </c>
      <c r="G125" s="73">
        <v>12000</v>
      </c>
      <c r="H125" s="99">
        <v>12000</v>
      </c>
      <c r="I125" s="73">
        <v>12000</v>
      </c>
      <c r="J125" s="73">
        <v>12000</v>
      </c>
      <c r="K125" s="73">
        <v>12000</v>
      </c>
      <c r="L125" s="73">
        <v>12000</v>
      </c>
      <c r="M125" s="73">
        <v>12000</v>
      </c>
      <c r="N125" s="73">
        <v>12000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2</v>
      </c>
      <c r="D129" s="74">
        <v>2</v>
      </c>
      <c r="E129" s="74">
        <v>2</v>
      </c>
      <c r="F129" s="74">
        <v>2</v>
      </c>
      <c r="G129" s="74">
        <v>2</v>
      </c>
      <c r="H129" s="100">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24000</v>
      </c>
      <c r="E133" s="70">
        <v>24000</v>
      </c>
      <c r="F133" s="70">
        <v>24000</v>
      </c>
      <c r="G133" s="70">
        <v>24000</v>
      </c>
      <c r="H133" s="98">
        <v>24000</v>
      </c>
      <c r="I133" s="70">
        <v>24000</v>
      </c>
      <c r="J133" s="70">
        <v>24000</v>
      </c>
      <c r="K133" s="70">
        <v>24000</v>
      </c>
      <c r="L133" s="70">
        <v>24000</v>
      </c>
      <c r="M133" s="70">
        <v>24000</v>
      </c>
      <c r="N133" s="70">
        <v>24000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264000</v>
      </c>
      <c r="AH133" s="63"/>
    </row>
    <row r="134" spans="1:40" s="21" customFormat="1" x14ac:dyDescent="0.3">
      <c r="A134" s="66" t="s">
        <v>12</v>
      </c>
      <c r="B134" s="70"/>
      <c r="C134" s="70">
        <v>-6900</v>
      </c>
      <c r="D134" s="70">
        <v>9249</v>
      </c>
      <c r="E134" s="70">
        <v>12246</v>
      </c>
      <c r="F134" s="70">
        <v>20243</v>
      </c>
      <c r="G134" s="70">
        <v>9249</v>
      </c>
      <c r="H134" s="98">
        <v>12246</v>
      </c>
      <c r="I134" s="70">
        <v>20243</v>
      </c>
      <c r="J134" s="70">
        <v>9249</v>
      </c>
      <c r="K134" s="70">
        <v>12246</v>
      </c>
      <c r="L134" s="70">
        <v>20243</v>
      </c>
      <c r="M134" s="70">
        <v>9249</v>
      </c>
      <c r="N134" s="70">
        <v>12246</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139809</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7910000</v>
      </c>
      <c r="AY8" s="21" t="s">
        <v>4</v>
      </c>
      <c r="AZ8" s="109">
        <v>1200000</v>
      </c>
    </row>
    <row r="9" spans="1:59" ht="14.5" customHeight="1" x14ac:dyDescent="0.3">
      <c r="A9" s="19"/>
      <c r="B9" s="139"/>
      <c r="C9" s="139"/>
      <c r="D9" s="139"/>
      <c r="E9" s="139"/>
      <c r="F9" s="139"/>
      <c r="G9" s="139"/>
      <c r="H9" s="139"/>
      <c r="I9" s="139"/>
      <c r="J9" s="37"/>
      <c r="AP9" s="21" t="s">
        <v>8</v>
      </c>
      <c r="AQ9" s="109">
        <v>0</v>
      </c>
      <c r="AY9" s="21" t="s">
        <v>8</v>
      </c>
      <c r="AZ9" s="109">
        <v>360000</v>
      </c>
    </row>
    <row r="10" spans="1:59" ht="14.5" customHeight="1" x14ac:dyDescent="0.3">
      <c r="A10" s="19"/>
      <c r="B10" s="139"/>
      <c r="C10" s="139"/>
      <c r="D10" s="139"/>
      <c r="E10" s="139"/>
      <c r="F10" s="139"/>
      <c r="G10" s="139"/>
      <c r="H10" s="139"/>
      <c r="I10" s="139"/>
      <c r="J10" s="37"/>
      <c r="AP10" s="21" t="s">
        <v>9</v>
      </c>
      <c r="AQ10" s="109">
        <v>76272000</v>
      </c>
      <c r="AY10" s="21" t="s">
        <v>9</v>
      </c>
      <c r="AZ10" s="109">
        <v>6400000</v>
      </c>
    </row>
    <row r="11" spans="1:59" ht="14.5" customHeight="1" x14ac:dyDescent="0.3">
      <c r="A11" s="19"/>
      <c r="B11" s="76" t="s">
        <v>114</v>
      </c>
      <c r="C11" s="76"/>
      <c r="D11" s="76"/>
      <c r="E11" s="76"/>
      <c r="F11" s="76"/>
      <c r="G11" s="76"/>
      <c r="H11" s="76"/>
      <c r="I11" s="76"/>
      <c r="J11" s="19"/>
      <c r="AP11" s="21" t="s">
        <v>7</v>
      </c>
      <c r="AQ11" s="109">
        <v>2240000</v>
      </c>
      <c r="AY11" s="21" t="s">
        <v>7</v>
      </c>
      <c r="AZ11" s="109">
        <v>15016000</v>
      </c>
    </row>
    <row r="12" spans="1:59" ht="14.5" customHeight="1" x14ac:dyDescent="0.3">
      <c r="A12" s="19"/>
      <c r="B12" s="76"/>
      <c r="C12" s="76"/>
      <c r="D12" s="76"/>
      <c r="E12" s="76"/>
      <c r="F12" s="76"/>
      <c r="G12" s="76"/>
      <c r="H12" s="76"/>
      <c r="I12" s="76"/>
      <c r="J12" s="19"/>
      <c r="AP12" s="21" t="s">
        <v>3</v>
      </c>
      <c r="AQ12" s="109">
        <v>7490000</v>
      </c>
      <c r="AY12" s="21" t="s">
        <v>3</v>
      </c>
      <c r="AZ12" s="109">
        <v>1848000</v>
      </c>
    </row>
    <row r="13" spans="1:59" ht="14.5" customHeight="1" x14ac:dyDescent="0.3">
      <c r="A13" s="19"/>
      <c r="B13" s="76"/>
      <c r="C13" s="76"/>
      <c r="D13" s="76"/>
      <c r="E13" s="76"/>
      <c r="F13" s="76"/>
      <c r="G13" s="76"/>
      <c r="H13" s="76"/>
      <c r="I13" s="76"/>
      <c r="J13" s="19"/>
      <c r="AP13" s="21" t="s">
        <v>6</v>
      </c>
      <c r="AQ13" s="109">
        <v>175000</v>
      </c>
      <c r="AY13" s="21" t="s">
        <v>6</v>
      </c>
      <c r="AZ13" s="109">
        <v>4400000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880000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94087000</v>
      </c>
      <c r="AY20" s="107" t="s">
        <v>77</v>
      </c>
      <c r="AZ20" s="110">
        <v>30104000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13371742</v>
      </c>
      <c r="AY27" s="21" t="s">
        <v>4</v>
      </c>
      <c r="AZ27" s="109">
        <v>1293828</v>
      </c>
    </row>
    <row r="28" spans="1:59" x14ac:dyDescent="0.3">
      <c r="A28" s="19"/>
      <c r="B28" s="19"/>
      <c r="C28" s="19"/>
      <c r="D28" s="19"/>
      <c r="E28" s="19"/>
      <c r="F28" s="19"/>
      <c r="G28" s="19"/>
      <c r="H28" s="19"/>
      <c r="I28" s="19"/>
      <c r="J28" s="19"/>
      <c r="AP28" s="21" t="s">
        <v>8</v>
      </c>
      <c r="AQ28" s="109">
        <v>0</v>
      </c>
      <c r="AY28" s="21" t="s">
        <v>8</v>
      </c>
      <c r="AZ28" s="109">
        <v>504924</v>
      </c>
    </row>
    <row r="29" spans="1:59" ht="14.5" customHeight="1" x14ac:dyDescent="0.3">
      <c r="A29" s="19"/>
      <c r="B29" s="19"/>
      <c r="C29" s="19"/>
      <c r="D29" s="19"/>
      <c r="E29" s="19"/>
      <c r="F29" s="19"/>
      <c r="G29" s="19"/>
      <c r="H29" s="19"/>
      <c r="I29" s="19"/>
      <c r="J29" s="19"/>
      <c r="AP29" s="21" t="s">
        <v>9</v>
      </c>
      <c r="AQ29" s="109">
        <v>128936664</v>
      </c>
      <c r="AY29" s="21" t="s">
        <v>9</v>
      </c>
      <c r="AZ29" s="109">
        <v>9391880.6959403176</v>
      </c>
    </row>
    <row r="30" spans="1:59" x14ac:dyDescent="0.3">
      <c r="A30" s="19"/>
      <c r="B30" s="19"/>
      <c r="C30" s="19"/>
      <c r="D30" s="19"/>
      <c r="E30" s="19"/>
      <c r="F30" s="19"/>
      <c r="G30" s="19"/>
      <c r="H30" s="19"/>
      <c r="I30" s="19"/>
      <c r="J30" s="19"/>
      <c r="AP30" s="21" t="s">
        <v>7</v>
      </c>
      <c r="AQ30" s="109">
        <v>3786688</v>
      </c>
      <c r="AY30" s="21" t="s">
        <v>7</v>
      </c>
      <c r="AZ30" s="109">
        <v>15120672</v>
      </c>
    </row>
    <row r="31" spans="1:59" x14ac:dyDescent="0.3">
      <c r="A31" s="19"/>
      <c r="B31" s="19"/>
      <c r="C31" s="19"/>
      <c r="D31" s="19"/>
      <c r="E31" s="19"/>
      <c r="F31" s="19"/>
      <c r="G31" s="19"/>
      <c r="H31" s="19"/>
      <c r="I31" s="19"/>
      <c r="J31" s="19"/>
      <c r="AP31" s="21" t="s">
        <v>3</v>
      </c>
      <c r="AQ31" s="109">
        <v>12661738</v>
      </c>
      <c r="AY31" s="21" t="s">
        <v>3</v>
      </c>
      <c r="AZ31" s="109">
        <v>2711905.5509527717</v>
      </c>
    </row>
    <row r="32" spans="1:59" ht="14.5" customHeight="1" x14ac:dyDescent="0.3">
      <c r="A32" s="19"/>
      <c r="B32" s="19"/>
      <c r="C32" s="19"/>
      <c r="D32" s="19"/>
      <c r="E32" s="19"/>
      <c r="F32" s="19"/>
      <c r="G32" s="19"/>
      <c r="H32" s="19"/>
      <c r="I32" s="19"/>
      <c r="J32" s="19"/>
      <c r="AP32" s="21" t="s">
        <v>6</v>
      </c>
      <c r="AQ32" s="109">
        <v>295835</v>
      </c>
      <c r="AY32" s="21" t="s">
        <v>6</v>
      </c>
      <c r="AZ32" s="109">
        <v>6456920</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1291384</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159052667</v>
      </c>
      <c r="AY37" s="107" t="s">
        <v>77</v>
      </c>
      <c r="AZ37" s="110">
        <v>36771514.246893086</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124191000</v>
      </c>
      <c r="AR41" s="111">
        <v>94087000</v>
      </c>
      <c r="AS41" s="111">
        <v>30104000</v>
      </c>
      <c r="AV41" s="21" t="s">
        <v>128</v>
      </c>
      <c r="AW41" s="88">
        <v>0.75759918190529107</v>
      </c>
      <c r="AX41" s="88">
        <v>0.24240081809470895</v>
      </c>
    </row>
    <row r="42" spans="1:56" x14ac:dyDescent="0.3">
      <c r="A42" s="19"/>
      <c r="B42" s="38"/>
      <c r="C42" s="38"/>
      <c r="D42" s="38"/>
      <c r="E42" s="38"/>
      <c r="F42" s="38"/>
      <c r="G42" s="38"/>
      <c r="H42" s="38"/>
      <c r="I42" s="38"/>
      <c r="J42" s="19"/>
      <c r="AP42" s="21" t="s">
        <v>127</v>
      </c>
      <c r="AQ42" s="111">
        <v>195824181.24689308</v>
      </c>
      <c r="AR42" s="111">
        <v>159052667</v>
      </c>
      <c r="AS42" s="111">
        <v>36771514.246893086</v>
      </c>
      <c r="AV42" s="21" t="s">
        <v>127</v>
      </c>
      <c r="AW42" s="88">
        <v>0.81222178990993998</v>
      </c>
      <c r="AX42" s="88">
        <v>0.18777821009006004</v>
      </c>
    </row>
    <row r="43" spans="1:56" x14ac:dyDescent="0.3">
      <c r="A43" s="19"/>
      <c r="B43" s="19"/>
      <c r="C43" s="19"/>
      <c r="D43" s="19"/>
      <c r="E43" s="19"/>
      <c r="F43" s="19"/>
      <c r="G43" s="19"/>
      <c r="H43" s="19"/>
      <c r="I43" s="19"/>
      <c r="J43" s="19"/>
      <c r="BD43" s="112">
        <v>22062908548135.852</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0.46793992104312199</v>
      </c>
    </row>
    <row r="54" spans="1:55" x14ac:dyDescent="0.3">
      <c r="A54" s="19"/>
      <c r="B54" s="19"/>
      <c r="C54" s="19"/>
      <c r="D54" s="19"/>
      <c r="E54" s="19"/>
      <c r="F54" s="19"/>
      <c r="G54" s="19"/>
      <c r="H54" s="19"/>
      <c r="I54" s="19"/>
      <c r="J54" s="19"/>
      <c r="BA54" s="21" t="s">
        <v>88</v>
      </c>
      <c r="BC54" s="114">
        <v>0.52957954545454544</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124191000</v>
      </c>
    </row>
    <row r="57" spans="1:55" ht="15" thickTop="1" thickBot="1" x14ac:dyDescent="0.35">
      <c r="A57" s="19"/>
      <c r="B57" s="19"/>
      <c r="C57" s="19"/>
      <c r="D57" s="19"/>
      <c r="E57" s="19"/>
      <c r="F57" s="19"/>
      <c r="G57" s="19"/>
      <c r="H57" s="19"/>
      <c r="I57" s="19"/>
      <c r="J57" s="19"/>
      <c r="BA57" s="116" t="s">
        <v>83</v>
      </c>
      <c r="BB57" s="116"/>
      <c r="BC57" s="117">
        <v>44481</v>
      </c>
    </row>
    <row r="58" spans="1:55" ht="15" thickTop="1" thickBot="1" x14ac:dyDescent="0.35">
      <c r="A58" s="19"/>
      <c r="B58" s="19"/>
      <c r="C58" s="19"/>
      <c r="D58" s="19"/>
      <c r="E58" s="19"/>
      <c r="F58" s="19"/>
      <c r="G58" s="19"/>
      <c r="H58" s="19"/>
      <c r="I58" s="19"/>
      <c r="J58" s="19"/>
      <c r="BA58" s="116" t="s">
        <v>84</v>
      </c>
      <c r="BB58" s="116"/>
      <c r="BC58" s="118">
        <v>1.5767984898011376</v>
      </c>
    </row>
    <row r="59" spans="1:55" ht="15" thickTop="1" thickBot="1" x14ac:dyDescent="0.35">
      <c r="A59" s="19"/>
      <c r="B59" s="19"/>
      <c r="C59" s="19"/>
      <c r="D59" s="19"/>
      <c r="E59" s="19"/>
      <c r="F59" s="19"/>
      <c r="G59" s="19"/>
      <c r="H59" s="19"/>
      <c r="I59" s="19"/>
      <c r="J59" s="19"/>
      <c r="BA59" s="115" t="s">
        <v>85</v>
      </c>
      <c r="BB59" s="115" t="s">
        <v>65</v>
      </c>
      <c r="BC59" s="113">
        <v>264000</v>
      </c>
    </row>
    <row r="60" spans="1:55" ht="15" thickTop="1" thickBot="1" x14ac:dyDescent="0.35">
      <c r="A60" s="19"/>
      <c r="B60" s="19"/>
      <c r="C60" s="19"/>
      <c r="D60" s="19"/>
      <c r="E60" s="19"/>
      <c r="F60" s="19"/>
      <c r="G60" s="19"/>
      <c r="H60" s="19"/>
      <c r="I60" s="62" t="s">
        <v>113</v>
      </c>
      <c r="J60" s="19"/>
      <c r="BA60" s="116" t="s">
        <v>86</v>
      </c>
      <c r="BB60" s="116"/>
      <c r="BC60" s="118">
        <v>1.3941250000000001</v>
      </c>
    </row>
    <row r="61" spans="1:55" ht="15" thickTop="1" thickBot="1" x14ac:dyDescent="0.35">
      <c r="A61" s="19"/>
      <c r="B61" s="19"/>
      <c r="C61" s="19"/>
      <c r="D61" s="19"/>
      <c r="E61" s="19"/>
      <c r="F61" s="19"/>
      <c r="G61" s="19"/>
      <c r="H61" s="19"/>
      <c r="I61" s="19"/>
      <c r="J61" s="19"/>
      <c r="BA61" s="115" t="s">
        <v>85</v>
      </c>
      <c r="BB61" s="115" t="s">
        <v>65</v>
      </c>
      <c r="BC61" s="113">
        <v>368049</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7910000</v>
      </c>
      <c r="J5" t="s">
        <v>4</v>
      </c>
      <c r="K5" s="1">
        <v>1200000</v>
      </c>
      <c r="S5" s="142"/>
      <c r="T5" s="142"/>
      <c r="U5" s="142"/>
      <c r="V5" s="142"/>
      <c r="W5" s="142"/>
      <c r="X5" s="142"/>
      <c r="Y5" s="142"/>
      <c r="Z5" s="142"/>
    </row>
    <row r="6" spans="1:27" x14ac:dyDescent="0.35">
      <c r="A6" t="s">
        <v>8</v>
      </c>
      <c r="B6" s="1">
        <v>0</v>
      </c>
      <c r="J6" t="s">
        <v>8</v>
      </c>
      <c r="K6" s="1">
        <v>360000</v>
      </c>
      <c r="S6" s="142"/>
      <c r="T6" s="142"/>
      <c r="U6" s="142"/>
      <c r="V6" s="142"/>
      <c r="W6" s="142"/>
      <c r="X6" s="142"/>
      <c r="Y6" s="142"/>
      <c r="Z6" s="142"/>
      <c r="AA6" s="18"/>
    </row>
    <row r="7" spans="1:27" x14ac:dyDescent="0.35">
      <c r="A7" t="s">
        <v>9</v>
      </c>
      <c r="B7" s="1">
        <v>76272000</v>
      </c>
      <c r="J7" t="s">
        <v>9</v>
      </c>
      <c r="K7" s="1">
        <v>6400000</v>
      </c>
      <c r="S7" s="142"/>
      <c r="T7" s="142"/>
      <c r="U7" s="142"/>
      <c r="V7" s="142"/>
      <c r="W7" s="142"/>
      <c r="X7" s="142"/>
      <c r="Y7" s="142"/>
      <c r="Z7" s="142"/>
      <c r="AA7" s="18"/>
    </row>
    <row r="8" spans="1:27" x14ac:dyDescent="0.35">
      <c r="A8" t="s">
        <v>7</v>
      </c>
      <c r="B8" s="1">
        <v>2240000</v>
      </c>
      <c r="J8" t="s">
        <v>7</v>
      </c>
      <c r="K8" s="1">
        <v>15016000</v>
      </c>
      <c r="S8" s="142"/>
      <c r="T8" s="142"/>
      <c r="U8" s="142"/>
      <c r="V8" s="142"/>
      <c r="W8" s="142"/>
      <c r="X8" s="142"/>
      <c r="Y8" s="142"/>
      <c r="Z8" s="142"/>
    </row>
    <row r="9" spans="1:27" x14ac:dyDescent="0.35">
      <c r="A9" t="s">
        <v>3</v>
      </c>
      <c r="B9" s="1">
        <v>7490000</v>
      </c>
      <c r="J9" t="s">
        <v>3</v>
      </c>
      <c r="K9" s="1">
        <v>1848000</v>
      </c>
      <c r="S9" s="142"/>
      <c r="T9" s="142"/>
      <c r="U9" s="142"/>
      <c r="V9" s="142"/>
      <c r="W9" s="142"/>
      <c r="X9" s="142"/>
      <c r="Y9" s="142"/>
      <c r="Z9" s="142"/>
    </row>
    <row r="10" spans="1:27" x14ac:dyDescent="0.35">
      <c r="A10" t="s">
        <v>6</v>
      </c>
      <c r="B10" s="1">
        <v>175000</v>
      </c>
      <c r="J10" t="s">
        <v>6</v>
      </c>
      <c r="K10" s="1">
        <v>4400000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880000</v>
      </c>
    </row>
    <row r="14" spans="1:27" x14ac:dyDescent="0.35">
      <c r="A14" t="s">
        <v>76</v>
      </c>
      <c r="B14" s="1">
        <v>0</v>
      </c>
      <c r="J14" t="s">
        <v>76</v>
      </c>
      <c r="K14" s="1">
        <v>0</v>
      </c>
    </row>
    <row r="15" spans="1:27" x14ac:dyDescent="0.35">
      <c r="A15" s="12" t="s">
        <v>77</v>
      </c>
      <c r="B15" s="13">
        <v>94087000</v>
      </c>
      <c r="J15" s="12" t="s">
        <v>77</v>
      </c>
      <c r="K15" s="13">
        <v>30104000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13371742</v>
      </c>
      <c r="J22" t="s">
        <v>4</v>
      </c>
      <c r="K22" s="1">
        <v>1293828</v>
      </c>
      <c r="S22" s="142"/>
      <c r="T22" s="142"/>
      <c r="U22" s="142"/>
      <c r="V22" s="142"/>
      <c r="W22" s="142"/>
      <c r="X22" s="142"/>
      <c r="Y22" s="142"/>
      <c r="Z22" s="142"/>
    </row>
    <row r="23" spans="1:26" x14ac:dyDescent="0.35">
      <c r="A23" t="s">
        <v>8</v>
      </c>
      <c r="B23" s="1">
        <v>0</v>
      </c>
      <c r="J23" t="s">
        <v>8</v>
      </c>
      <c r="K23" s="1">
        <v>504924</v>
      </c>
      <c r="S23" s="142"/>
      <c r="T23" s="142"/>
      <c r="U23" s="142"/>
      <c r="V23" s="142"/>
      <c r="W23" s="142"/>
      <c r="X23" s="142"/>
      <c r="Y23" s="142"/>
      <c r="Z23" s="142"/>
    </row>
    <row r="24" spans="1:26" ht="14.5" customHeight="1" x14ac:dyDescent="0.35">
      <c r="A24" t="s">
        <v>9</v>
      </c>
      <c r="B24" s="1">
        <v>128936664</v>
      </c>
      <c r="J24" t="s">
        <v>9</v>
      </c>
      <c r="K24" s="1">
        <v>9391880.6959403176</v>
      </c>
      <c r="S24" s="142"/>
      <c r="T24" s="142"/>
      <c r="U24" s="142"/>
      <c r="V24" s="142"/>
      <c r="W24" s="142"/>
      <c r="X24" s="142"/>
      <c r="Y24" s="142"/>
      <c r="Z24" s="142"/>
    </row>
    <row r="25" spans="1:26" x14ac:dyDescent="0.35">
      <c r="A25" t="s">
        <v>7</v>
      </c>
      <c r="B25" s="1">
        <v>3786688</v>
      </c>
      <c r="J25" t="s">
        <v>7</v>
      </c>
      <c r="K25" s="1">
        <v>15120672</v>
      </c>
      <c r="S25" s="142"/>
      <c r="T25" s="142"/>
      <c r="U25" s="142"/>
      <c r="V25" s="142"/>
      <c r="W25" s="142"/>
      <c r="X25" s="142"/>
      <c r="Y25" s="142"/>
      <c r="Z25" s="142"/>
    </row>
    <row r="26" spans="1:26" ht="14.5" customHeight="1" x14ac:dyDescent="0.35">
      <c r="A26" t="s">
        <v>3</v>
      </c>
      <c r="B26" s="1">
        <v>12661738</v>
      </c>
      <c r="J26" t="s">
        <v>3</v>
      </c>
      <c r="K26" s="1">
        <v>2711905.5509527717</v>
      </c>
      <c r="S26" s="142"/>
      <c r="T26" s="142"/>
      <c r="U26" s="142"/>
      <c r="V26" s="142"/>
      <c r="W26" s="142"/>
      <c r="X26" s="142"/>
      <c r="Y26" s="142"/>
      <c r="Z26" s="142"/>
    </row>
    <row r="27" spans="1:26" x14ac:dyDescent="0.35">
      <c r="A27" t="s">
        <v>6</v>
      </c>
      <c r="B27" s="1">
        <v>295835</v>
      </c>
      <c r="J27" t="s">
        <v>6</v>
      </c>
      <c r="K27" s="1">
        <v>6456920</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1291384</v>
      </c>
    </row>
    <row r="31" spans="1:26" x14ac:dyDescent="0.35">
      <c r="A31" t="s">
        <v>76</v>
      </c>
      <c r="B31" s="1">
        <v>0</v>
      </c>
      <c r="J31" t="s">
        <v>76</v>
      </c>
      <c r="K31" s="1">
        <v>0</v>
      </c>
    </row>
    <row r="32" spans="1:26" x14ac:dyDescent="0.35">
      <c r="A32" s="12" t="s">
        <v>77</v>
      </c>
      <c r="B32" s="13">
        <v>159052667</v>
      </c>
      <c r="J32" s="12" t="s">
        <v>77</v>
      </c>
      <c r="K32" s="13">
        <v>36771514.246893086</v>
      </c>
    </row>
    <row r="35" spans="1:15" x14ac:dyDescent="0.35">
      <c r="B35" t="s">
        <v>79</v>
      </c>
      <c r="C35" t="s">
        <v>80</v>
      </c>
      <c r="D35" t="s">
        <v>24</v>
      </c>
      <c r="H35" t="s">
        <v>80</v>
      </c>
      <c r="I35" t="s">
        <v>24</v>
      </c>
    </row>
    <row r="36" spans="1:15" x14ac:dyDescent="0.35">
      <c r="A36" t="s">
        <v>128</v>
      </c>
      <c r="B36" s="14">
        <v>124191000</v>
      </c>
      <c r="C36" s="14">
        <v>94087000</v>
      </c>
      <c r="D36" s="14">
        <v>30104000</v>
      </c>
      <c r="G36" t="s">
        <v>128</v>
      </c>
      <c r="H36" s="15">
        <v>0.75759918190529107</v>
      </c>
      <c r="I36" s="15">
        <v>0.24240081809470895</v>
      </c>
    </row>
    <row r="37" spans="1:15" x14ac:dyDescent="0.35">
      <c r="A37" t="s">
        <v>127</v>
      </c>
      <c r="B37" s="14">
        <v>195824181.24689308</v>
      </c>
      <c r="C37" s="14">
        <v>159052667</v>
      </c>
      <c r="D37" s="14">
        <v>36771514.246893086</v>
      </c>
      <c r="G37" t="s">
        <v>127</v>
      </c>
      <c r="H37" s="15">
        <v>0.81222178990993998</v>
      </c>
      <c r="I37" s="15">
        <v>0.18777821009006004</v>
      </c>
    </row>
    <row r="38" spans="1:15" x14ac:dyDescent="0.35">
      <c r="O38" s="17">
        <v>22062908548135.852</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1483.52</v>
      </c>
      <c r="J11" s="19"/>
      <c r="K11" s="19"/>
      <c r="L11" s="19"/>
      <c r="M11" s="19"/>
      <c r="N11" s="19"/>
      <c r="O11" s="19"/>
      <c r="P11" s="19"/>
    </row>
    <row r="12" spans="1:16" ht="14.5" customHeight="1" thickBot="1" x14ac:dyDescent="0.35">
      <c r="A12" s="19"/>
      <c r="B12" s="19"/>
      <c r="C12" s="19"/>
      <c r="D12" s="19"/>
      <c r="E12" s="19"/>
      <c r="F12" s="19"/>
      <c r="G12" s="44" t="s">
        <v>93</v>
      </c>
      <c r="H12" s="45" t="s">
        <v>94</v>
      </c>
      <c r="I12" s="46">
        <v>5433590</v>
      </c>
      <c r="J12" s="19"/>
      <c r="K12" s="19"/>
      <c r="L12" s="19"/>
      <c r="M12" s="19"/>
      <c r="N12" s="19"/>
      <c r="O12" s="19"/>
      <c r="P12" s="19"/>
    </row>
    <row r="13" spans="1:16" ht="14.5" customHeight="1" thickBot="1" x14ac:dyDescent="0.35">
      <c r="A13" s="19"/>
      <c r="B13" s="19"/>
      <c r="C13" s="19"/>
      <c r="D13" s="19"/>
      <c r="E13" s="19"/>
      <c r="F13" s="19"/>
      <c r="G13" s="44" t="s">
        <v>95</v>
      </c>
      <c r="H13" s="45" t="s">
        <v>94</v>
      </c>
      <c r="I13" s="46">
        <v>18907360</v>
      </c>
      <c r="J13" s="19"/>
      <c r="K13" s="19"/>
      <c r="L13" s="19"/>
      <c r="M13" s="19"/>
      <c r="N13" s="19"/>
      <c r="O13" s="19"/>
      <c r="P13" s="19"/>
    </row>
    <row r="14" spans="1:16" ht="14.5" customHeight="1" thickBot="1" x14ac:dyDescent="0.35">
      <c r="A14" s="19"/>
      <c r="B14" s="19"/>
      <c r="C14" s="19"/>
      <c r="D14" s="19"/>
      <c r="E14" s="19"/>
      <c r="F14" s="19"/>
      <c r="G14" s="44" t="s">
        <v>96</v>
      </c>
      <c r="H14" s="45" t="s">
        <v>97</v>
      </c>
      <c r="I14" s="47">
        <v>132</v>
      </c>
      <c r="J14" s="19"/>
      <c r="K14" s="19"/>
      <c r="L14" s="19"/>
      <c r="M14" s="19"/>
      <c r="N14" s="19"/>
      <c r="O14" s="19"/>
      <c r="P14" s="19"/>
    </row>
    <row r="15" spans="1:16" ht="14.5" customHeight="1" thickBot="1" x14ac:dyDescent="0.35">
      <c r="A15" s="19"/>
      <c r="B15" s="19"/>
      <c r="C15" s="19"/>
      <c r="D15" s="19"/>
      <c r="E15" s="19"/>
      <c r="F15" s="19"/>
      <c r="G15" s="44" t="s">
        <v>98</v>
      </c>
      <c r="H15" s="45" t="s">
        <v>67</v>
      </c>
      <c r="I15" s="48">
        <v>87.948698499072293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1483.52</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70231.930422307894</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2.7882500000000001</v>
      </c>
      <c r="AT30" s="103">
        <v>132000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368049</v>
      </c>
      <c r="AV39" s="105">
        <v>2.79</v>
      </c>
      <c r="AW39" s="89">
        <v>1.3941250000000001</v>
      </c>
    </row>
    <row r="40" spans="1:49" ht="14.5" customHeight="1" x14ac:dyDescent="0.3">
      <c r="A40" s="19"/>
      <c r="B40" s="19"/>
      <c r="C40" s="49"/>
      <c r="D40" s="53" t="s">
        <v>109</v>
      </c>
      <c r="E40" s="78">
        <v>2.0911875000000002</v>
      </c>
      <c r="F40" s="78">
        <v>2.2305999999999999</v>
      </c>
      <c r="G40" s="78">
        <v>2.3700125000000001</v>
      </c>
      <c r="H40" s="78">
        <v>2.5094250000000002</v>
      </c>
      <c r="I40" s="78">
        <v>2.6488375</v>
      </c>
      <c r="J40" s="54">
        <v>2.7882500000000001</v>
      </c>
      <c r="K40" s="78">
        <v>2.9276625000000003</v>
      </c>
      <c r="L40" s="78">
        <v>3.067075</v>
      </c>
      <c r="M40" s="78">
        <v>3.2064875000000002</v>
      </c>
      <c r="N40" s="78">
        <v>3.3459000000000003</v>
      </c>
      <c r="O40" s="78">
        <v>3.4853125</v>
      </c>
      <c r="P40" s="19"/>
      <c r="AT40" s="21" t="s">
        <v>62</v>
      </c>
      <c r="AU40" s="104">
        <v>195824.18</v>
      </c>
      <c r="AV40" s="105">
        <v>1.48</v>
      </c>
      <c r="AW40" s="89">
        <v>1.5767984797610133</v>
      </c>
    </row>
    <row r="41" spans="1:49" x14ac:dyDescent="0.3">
      <c r="A41" s="19"/>
      <c r="B41" s="19"/>
      <c r="C41" s="55">
        <v>-0.2</v>
      </c>
      <c r="D41" s="56">
        <v>76744.800000000003</v>
      </c>
      <c r="E41" s="93">
        <v>-0.18044969497638119</v>
      </c>
      <c r="F41" s="93">
        <v>-0.12581300797480677</v>
      </c>
      <c r="G41" s="93">
        <v>-7.1176320973232121E-2</v>
      </c>
      <c r="H41" s="93">
        <v>-1.6539633971657475E-2</v>
      </c>
      <c r="I41" s="93">
        <v>3.809705302991695E-2</v>
      </c>
      <c r="J41" s="93">
        <v>9.2733740031491596E-2</v>
      </c>
      <c r="K41" s="93">
        <v>0.14737042703306624</v>
      </c>
      <c r="L41" s="93">
        <v>0.20200711403464067</v>
      </c>
      <c r="M41" s="93">
        <v>0.25664380103621554</v>
      </c>
      <c r="N41" s="93">
        <v>0.31128048803778996</v>
      </c>
      <c r="O41" s="93">
        <v>0.36591717503936438</v>
      </c>
      <c r="P41" s="19"/>
      <c r="AT41" s="21" t="s">
        <v>61</v>
      </c>
      <c r="AU41" s="104">
        <v>172224.82</v>
      </c>
      <c r="AV41" s="105"/>
      <c r="AW41" s="89">
        <v>0.46793992104312199</v>
      </c>
    </row>
    <row r="42" spans="1:49" x14ac:dyDescent="0.3">
      <c r="A42" s="19"/>
      <c r="B42" s="19"/>
      <c r="C42" s="55">
        <v>-0.15</v>
      </c>
      <c r="D42" s="56">
        <v>95931</v>
      </c>
      <c r="E42" s="93">
        <v>2.4437881279523399E-2</v>
      </c>
      <c r="F42" s="93">
        <v>9.2733740031491596E-2</v>
      </c>
      <c r="G42" s="93">
        <v>0.16102959878345979</v>
      </c>
      <c r="H42" s="93">
        <v>0.22932545753542821</v>
      </c>
      <c r="I42" s="93">
        <v>0.29762131628739619</v>
      </c>
      <c r="J42" s="93">
        <v>0.36591717503936438</v>
      </c>
      <c r="K42" s="93">
        <v>0.43421303379133303</v>
      </c>
      <c r="L42" s="93">
        <v>0.50250889254330078</v>
      </c>
      <c r="M42" s="93">
        <v>0.57080475129526898</v>
      </c>
      <c r="N42" s="93">
        <v>0.63910061004723762</v>
      </c>
      <c r="O42" s="93">
        <v>0.70739646879920559</v>
      </c>
      <c r="P42" s="19"/>
    </row>
    <row r="43" spans="1:49" x14ac:dyDescent="0.3">
      <c r="A43" s="19"/>
      <c r="B43" s="19"/>
      <c r="C43" s="55">
        <v>-0.1</v>
      </c>
      <c r="D43" s="56">
        <v>112860</v>
      </c>
      <c r="E43" s="93">
        <v>0.20522103679943937</v>
      </c>
      <c r="F43" s="93">
        <v>0.28556910591940188</v>
      </c>
      <c r="G43" s="93">
        <v>0.36591717503936438</v>
      </c>
      <c r="H43" s="93">
        <v>0.44626524415932733</v>
      </c>
      <c r="I43" s="93">
        <v>0.52661331327928962</v>
      </c>
      <c r="J43" s="93">
        <v>0.60696138239925235</v>
      </c>
      <c r="K43" s="93">
        <v>0.68730945151921485</v>
      </c>
      <c r="L43" s="93">
        <v>0.76765752063917758</v>
      </c>
      <c r="M43" s="93">
        <v>0.84800558975914031</v>
      </c>
      <c r="N43" s="93">
        <v>0.92835365887910282</v>
      </c>
      <c r="O43" s="93">
        <v>1.0087017279990653</v>
      </c>
      <c r="P43" s="19"/>
      <c r="AU43" s="21">
        <v>504240</v>
      </c>
    </row>
    <row r="44" spans="1:49" x14ac:dyDescent="0.3">
      <c r="A44" s="19"/>
      <c r="B44" s="19"/>
      <c r="C44" s="55">
        <v>-0.05</v>
      </c>
      <c r="D44" s="56">
        <v>125400</v>
      </c>
      <c r="E44" s="93">
        <v>0.33913448533271051</v>
      </c>
      <c r="F44" s="93">
        <v>0.42841011768822423</v>
      </c>
      <c r="G44" s="93">
        <v>0.5176857500437384</v>
      </c>
      <c r="H44" s="93">
        <v>0.60696138239925235</v>
      </c>
      <c r="I44" s="93">
        <v>0.69623701475476607</v>
      </c>
      <c r="J44" s="93">
        <v>0.78551264711028024</v>
      </c>
      <c r="K44" s="93">
        <v>0.87478827946579463</v>
      </c>
      <c r="L44" s="93">
        <v>0.96406391182130835</v>
      </c>
      <c r="M44" s="93">
        <v>1.0533395441768225</v>
      </c>
      <c r="N44" s="93">
        <v>1.1426151765323365</v>
      </c>
      <c r="O44" s="93">
        <v>1.2318908088878504</v>
      </c>
      <c r="P44" s="19"/>
      <c r="AU44" s="21">
        <v>352702.44</v>
      </c>
    </row>
    <row r="45" spans="1:49" x14ac:dyDescent="0.3">
      <c r="A45" s="19"/>
      <c r="B45" s="19"/>
      <c r="C45" s="51" t="s">
        <v>107</v>
      </c>
      <c r="D45" s="57">
        <v>132000</v>
      </c>
      <c r="E45" s="93">
        <v>0.40961524771864233</v>
      </c>
      <c r="F45" s="93">
        <v>0.50358959756655186</v>
      </c>
      <c r="G45" s="93">
        <v>0.59756394741446139</v>
      </c>
      <c r="H45" s="93">
        <v>0.69153829726237093</v>
      </c>
      <c r="I45" s="93">
        <v>0.78551264711028024</v>
      </c>
      <c r="J45" s="93">
        <v>0.87948699695818977</v>
      </c>
      <c r="K45" s="93">
        <v>0.9734613468060993</v>
      </c>
      <c r="L45" s="93">
        <v>1.0674356966540088</v>
      </c>
      <c r="M45" s="93">
        <v>1.1614100465019184</v>
      </c>
      <c r="N45" s="93">
        <v>1.2553843963498279</v>
      </c>
      <c r="O45" s="93">
        <v>1.3493587461977374</v>
      </c>
      <c r="P45" s="19"/>
    </row>
    <row r="46" spans="1:49" ht="14.5" customHeight="1" x14ac:dyDescent="0.3">
      <c r="A46" s="19"/>
      <c r="B46" s="19"/>
      <c r="C46" s="55">
        <v>0.05</v>
      </c>
      <c r="D46" s="56">
        <v>138600</v>
      </c>
      <c r="E46" s="93">
        <v>0.48009601010457459</v>
      </c>
      <c r="F46" s="93">
        <v>0.57876907744487927</v>
      </c>
      <c r="G46" s="93">
        <v>0.67744214478518439</v>
      </c>
      <c r="H46" s="93">
        <v>0.77611521212548973</v>
      </c>
      <c r="I46" s="93">
        <v>0.8747882794657944</v>
      </c>
      <c r="J46" s="93">
        <v>0.9734613468060993</v>
      </c>
      <c r="K46" s="93">
        <v>1.0721344141464044</v>
      </c>
      <c r="L46" s="93">
        <v>1.1708074814867091</v>
      </c>
      <c r="M46" s="93">
        <v>1.2694805488270142</v>
      </c>
      <c r="N46" s="93">
        <v>1.3681536161673193</v>
      </c>
      <c r="O46" s="93">
        <v>1.466826683507624</v>
      </c>
      <c r="P46" s="19"/>
    </row>
    <row r="47" spans="1:49" x14ac:dyDescent="0.3">
      <c r="A47" s="19"/>
      <c r="B47" s="19"/>
      <c r="C47" s="55">
        <v>0.1</v>
      </c>
      <c r="D47" s="56">
        <v>152460</v>
      </c>
      <c r="E47" s="93">
        <v>0.62810561111503205</v>
      </c>
      <c r="F47" s="93">
        <v>0.73664598518936741</v>
      </c>
      <c r="G47" s="93">
        <v>0.84518635926370278</v>
      </c>
      <c r="H47" s="93">
        <v>0.95372673333803837</v>
      </c>
      <c r="I47" s="93">
        <v>1.062267107412374</v>
      </c>
      <c r="J47" s="93">
        <v>1.1708074814867095</v>
      </c>
      <c r="K47" s="93">
        <v>1.2793478555610451</v>
      </c>
      <c r="L47" s="93">
        <v>1.3878882296353798</v>
      </c>
      <c r="M47" s="93">
        <v>1.4964286037097159</v>
      </c>
      <c r="N47" s="93">
        <v>1.6049689777840515</v>
      </c>
      <c r="O47" s="93">
        <v>1.7135093518583866</v>
      </c>
      <c r="P47" s="19"/>
    </row>
    <row r="48" spans="1:49" x14ac:dyDescent="0.3">
      <c r="A48" s="19"/>
      <c r="B48" s="19"/>
      <c r="C48" s="55">
        <v>0.15</v>
      </c>
      <c r="D48" s="56">
        <v>175329</v>
      </c>
      <c r="E48" s="93">
        <v>0.8723214527822869</v>
      </c>
      <c r="F48" s="93">
        <v>0.99714288296777243</v>
      </c>
      <c r="G48" s="93">
        <v>1.1219643131532586</v>
      </c>
      <c r="H48" s="93">
        <v>1.2467857433387444</v>
      </c>
      <c r="I48" s="93">
        <v>1.3716071735242297</v>
      </c>
      <c r="J48" s="93">
        <v>1.4964286037097159</v>
      </c>
      <c r="K48" s="93">
        <v>1.6212500338952016</v>
      </c>
      <c r="L48" s="93">
        <v>1.7460714640806874</v>
      </c>
      <c r="M48" s="93">
        <v>1.8708928942661731</v>
      </c>
      <c r="N48" s="93">
        <v>1.9957143244516589</v>
      </c>
      <c r="O48" s="93">
        <v>2.1205357546371446</v>
      </c>
      <c r="P48" s="19"/>
    </row>
    <row r="49" spans="1:45" ht="14.5" thickBot="1" x14ac:dyDescent="0.35">
      <c r="A49" s="19"/>
      <c r="B49" s="19"/>
      <c r="C49" s="55">
        <v>0.2</v>
      </c>
      <c r="D49" s="58">
        <v>210394.8</v>
      </c>
      <c r="E49" s="93">
        <v>1.2467857433387444</v>
      </c>
      <c r="F49" s="93">
        <v>1.396571459561327</v>
      </c>
      <c r="G49" s="93">
        <v>1.5463571757839101</v>
      </c>
      <c r="H49" s="93">
        <v>1.6961428920064932</v>
      </c>
      <c r="I49" s="93">
        <v>1.8459286082290753</v>
      </c>
      <c r="J49" s="93">
        <v>1.9957143244516589</v>
      </c>
      <c r="K49" s="93">
        <v>2.1455000406742419</v>
      </c>
      <c r="L49" s="93">
        <v>2.2952857568968246</v>
      </c>
      <c r="M49" s="93">
        <v>2.4450714731194076</v>
      </c>
      <c r="N49" s="93">
        <v>2.5948571893419903</v>
      </c>
      <c r="O49" s="93">
        <v>2.7446429055645734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132000</v>
      </c>
    </row>
    <row r="66" spans="44:55" x14ac:dyDescent="0.3">
      <c r="AS66" s="21" t="s">
        <v>70</v>
      </c>
      <c r="AT66" s="21" t="s">
        <v>69</v>
      </c>
      <c r="AU66" s="21" t="s">
        <v>68</v>
      </c>
      <c r="AV66" s="21" t="s">
        <v>67</v>
      </c>
      <c r="AX66" s="21" t="s">
        <v>66</v>
      </c>
      <c r="AZ66" s="101">
        <v>940.84</v>
      </c>
      <c r="BA66" s="21" t="s">
        <v>65</v>
      </c>
    </row>
    <row r="67" spans="44:55" x14ac:dyDescent="0.3">
      <c r="AS67" s="21" t="s">
        <v>11</v>
      </c>
      <c r="AT67" s="104">
        <v>264000</v>
      </c>
      <c r="AU67" s="105">
        <v>2</v>
      </c>
      <c r="AV67" s="89">
        <v>1</v>
      </c>
      <c r="AX67" s="21" t="s">
        <v>64</v>
      </c>
      <c r="AZ67" s="73">
        <v>62095.5</v>
      </c>
      <c r="BA67" s="21" t="s">
        <v>63</v>
      </c>
    </row>
    <row r="68" spans="44:55" x14ac:dyDescent="0.3">
      <c r="AS68" s="21" t="s">
        <v>62</v>
      </c>
      <c r="AT68" s="104">
        <v>124191</v>
      </c>
      <c r="AU68" s="105">
        <v>0.94</v>
      </c>
      <c r="AV68" s="89">
        <v>0.47042045454545456</v>
      </c>
    </row>
    <row r="69" spans="44:55" x14ac:dyDescent="0.3">
      <c r="AS69" s="21" t="s">
        <v>61</v>
      </c>
      <c r="AT69" s="104">
        <v>139809</v>
      </c>
      <c r="AU69" s="105"/>
      <c r="AV69" s="89">
        <v>0.52957954545454544</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2</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1.5</v>
      </c>
      <c r="AU86" s="91">
        <v>1.6</v>
      </c>
      <c r="AV86" s="91">
        <v>1.7</v>
      </c>
      <c r="AW86" s="91">
        <v>1.8</v>
      </c>
      <c r="AX86" s="91">
        <v>1.9</v>
      </c>
      <c r="AY86" s="108">
        <v>2</v>
      </c>
      <c r="AZ86" s="91">
        <v>2.1</v>
      </c>
      <c r="BA86" s="91">
        <v>2.2000000000000002</v>
      </c>
      <c r="BB86" s="91">
        <v>2.2999999999999998</v>
      </c>
      <c r="BC86" s="91">
        <v>2.4</v>
      </c>
      <c r="BD86" s="91">
        <v>2.5</v>
      </c>
    </row>
    <row r="87" spans="44:56" x14ac:dyDescent="0.3">
      <c r="AR87" s="21">
        <v>-0.2</v>
      </c>
      <c r="AS87" s="91">
        <v>76744.800000000003</v>
      </c>
      <c r="AT87" s="92"/>
      <c r="AU87" s="92"/>
      <c r="AV87" s="92"/>
      <c r="AW87" s="92"/>
      <c r="AX87" s="92"/>
      <c r="AY87" s="92"/>
      <c r="AZ87" s="92"/>
      <c r="BA87" s="92"/>
      <c r="BB87" s="92"/>
      <c r="BC87" s="92"/>
      <c r="BD87" s="92"/>
    </row>
    <row r="88" spans="44:56" x14ac:dyDescent="0.3">
      <c r="AR88" s="21">
        <v>-0.15</v>
      </c>
      <c r="AS88" s="91">
        <v>95931</v>
      </c>
      <c r="AT88" s="92"/>
      <c r="AU88" s="92"/>
      <c r="AV88" s="92"/>
      <c r="AW88" s="92"/>
      <c r="AX88" s="92"/>
      <c r="AY88" s="92"/>
      <c r="AZ88" s="92"/>
      <c r="BA88" s="92"/>
      <c r="BB88" s="92"/>
      <c r="BC88" s="92"/>
      <c r="BD88" s="92"/>
    </row>
    <row r="89" spans="44:56" x14ac:dyDescent="0.3">
      <c r="AR89" s="21">
        <v>-0.1</v>
      </c>
      <c r="AS89" s="91">
        <v>112860</v>
      </c>
      <c r="AT89" s="92"/>
      <c r="AU89" s="92"/>
      <c r="AV89" s="92"/>
      <c r="AW89" s="92"/>
      <c r="AX89" s="92"/>
      <c r="AY89" s="92"/>
      <c r="AZ89" s="92"/>
      <c r="BA89" s="92"/>
      <c r="BB89" s="92"/>
      <c r="BC89" s="92"/>
      <c r="BD89" s="92"/>
    </row>
    <row r="90" spans="44:56" x14ac:dyDescent="0.3">
      <c r="AR90" s="21">
        <v>-0.05</v>
      </c>
      <c r="AS90" s="91">
        <v>125400</v>
      </c>
      <c r="AT90" s="92"/>
      <c r="AU90" s="92"/>
      <c r="AV90" s="92"/>
      <c r="AW90" s="92"/>
      <c r="AX90" s="92"/>
      <c r="AY90" s="92"/>
      <c r="AZ90" s="92"/>
      <c r="BA90" s="92"/>
      <c r="BB90" s="92"/>
      <c r="BC90" s="92"/>
      <c r="BD90" s="92"/>
    </row>
    <row r="91" spans="44:56" x14ac:dyDescent="0.3">
      <c r="AR91" s="63" t="s">
        <v>71</v>
      </c>
      <c r="AS91" s="91">
        <v>132000</v>
      </c>
      <c r="AT91" s="92"/>
      <c r="AU91" s="92"/>
      <c r="AV91" s="92"/>
      <c r="AW91" s="92"/>
      <c r="AX91" s="92"/>
      <c r="AY91" s="92"/>
      <c r="AZ91" s="92"/>
      <c r="BA91" s="92"/>
      <c r="BB91" s="92"/>
      <c r="BC91" s="92"/>
      <c r="BD91" s="92"/>
    </row>
    <row r="92" spans="44:56" x14ac:dyDescent="0.3">
      <c r="AR92" s="21">
        <v>0.05</v>
      </c>
      <c r="AS92" s="91">
        <v>138600</v>
      </c>
      <c r="AT92" s="92"/>
      <c r="AU92" s="92"/>
      <c r="AV92" s="92"/>
      <c r="AW92" s="92"/>
      <c r="AX92" s="92"/>
      <c r="AY92" s="92"/>
      <c r="AZ92" s="92"/>
      <c r="BA92" s="92"/>
      <c r="BB92" s="92"/>
      <c r="BC92" s="92"/>
      <c r="BD92" s="92"/>
    </row>
    <row r="93" spans="44:56" x14ac:dyDescent="0.3">
      <c r="AR93" s="21">
        <v>0.1</v>
      </c>
      <c r="AS93" s="91">
        <v>152460</v>
      </c>
      <c r="AT93" s="92"/>
      <c r="AU93" s="92"/>
      <c r="AV93" s="92"/>
      <c r="AW93" s="92"/>
      <c r="AX93" s="92"/>
      <c r="AY93" s="92"/>
      <c r="AZ93" s="92"/>
      <c r="BA93" s="92"/>
      <c r="BB93" s="92"/>
      <c r="BC93" s="92"/>
      <c r="BD93" s="92"/>
    </row>
    <row r="94" spans="44:56" x14ac:dyDescent="0.3">
      <c r="AR94" s="21">
        <v>0.15</v>
      </c>
      <c r="AS94" s="91">
        <v>175329</v>
      </c>
      <c r="AT94" s="92"/>
      <c r="AU94" s="92"/>
      <c r="AV94" s="92"/>
      <c r="AW94" s="92"/>
      <c r="AX94" s="92"/>
      <c r="AY94" s="92"/>
      <c r="AZ94" s="92"/>
      <c r="BA94" s="92"/>
      <c r="BB94" s="92"/>
      <c r="BC94" s="92"/>
      <c r="BD94" s="92"/>
    </row>
    <row r="95" spans="44:56" x14ac:dyDescent="0.3">
      <c r="AR95" s="21">
        <v>0.2</v>
      </c>
      <c r="AS95" s="91">
        <v>210394.8</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2025-08-27T20:47:19Z</dcterms:modified>
</cp:coreProperties>
</file>