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1553BD3-8102-4645-929B-20CCD4150DFC}"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<sst xmlns="http://schemas.openxmlformats.org/spreadsheetml/2006/main" count="352" uniqueCount="162">
  <si>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</si>
  <si>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</si>
  <si>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</si>
  <si>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</si>
  <si>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</si>
  <si>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</si>
  <si>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</si>
  <si>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</si>
  <si>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</si>
  <si>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</si>
  <si>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</si>
  <si>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</si>
  <si>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</si>
  <si>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</si>
  <si>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</si>
  <si>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</si>
  <si>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</si>
  <si>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</si>
  <si>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</si>
  <si>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</si>
  <si>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</si>
  <si>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</si>
  <si>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</si>
  <si>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</si>
  <si>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</si>
  <si>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</si>
  <si>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</si>
  <si>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</si>
  <si>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</si>
  <si>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</si>
  <si>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</si>
  <si>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</si>
  <si>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</si>
  <si>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</si>
  <si>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</si>
  <si>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</si>
  <si>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</si>
  <si>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</si>
  <si>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</si>
  <si>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</si>
  <si>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</si>
  <si>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</si>
  <si>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</si>
  <si>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</si>
  <si>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</si>
  <si>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</si>
  <si>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</si>
  <si>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</si>
  <si>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</si>
  <si>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</si>
  <si>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</si>
  <si>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</si>
  <si>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</si>
  <si>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</si>
  <si>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</si>
  <si>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</si>
  <si>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</si>
  <si>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</si>
  <si>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</si>
  <si>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</si>
  <si>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</si>
  <si>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</si>
  <si>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</si>
  <si>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</si>
  <si>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</si>
  <si>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</si>
  <si>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</si>
  <si>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</si>
  <si>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</si>
  <si>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</si>
  <si>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</si>
  <si>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</si>
  <si>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</si>
  <si>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</si>
  <si>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</si>
  <si>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</si>
  <si>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</si>
  <si>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</si>
  <si>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</si>
  <si>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</si>
  <si>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</si>
  <si>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</si>
  <si>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</si>
  <si>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</si>
  <si>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</si>
  <si>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</si>
  <si>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</si>
  <si>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</si>
  <si>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</si>
  <si>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</si>
  <si>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</si>
  <si>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</si>
  <si>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</si>
  <si>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</si>
  <si>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</si>
  <si>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</si>
  <si>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</si>
  <si>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</si>
  <si>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</si>
  <si>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</si>
  <si>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</si>
  <si>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</si>
  <si>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</si>
  <si>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</si>
  <si>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</si>
  <si>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</si>
  <si>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</si>
  <si>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</si>
  <si>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</si>
  <si>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</si>
  <si>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</si>
  <si>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</si>
  <si>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</si>
  <si>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</si>
  <si>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</si>
  <si>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</si>
  <si>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</si>
  <si>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</si>
  <si>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</si>
  <si>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</si>
  <si>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</si>
  <si>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</si>
  <si>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</si>
  <si>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</si>
  <si>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HUILA SUAZA</t>
  </si>
  <si>
    <t>Premio ALIDE 2025 a la Gestión y Modernización Tecnológica – Por el aplicativo Decision.</t>
  </si>
  <si>
    <t>Huila</t>
  </si>
  <si>
    <t>2025 Q2</t>
  </si>
  <si>
    <t>2018 Q3</t>
  </si>
  <si>
    <t>Material de propagacion: Planta injerto // Distancia de siembra: 6 x 8 // Densidad de siembra - Plantas/Ha.: 208 // Duracion del ciclo: 20 años // Productividad/Ha/Ciclo: 108.320 kg // Inicio de Produccion desde la siembra: año 3  // Duracion de la etapa productiva: 18 años // Productividad promedio en etapa productiva  // Cultivo asociado: NA // Productividad promedio etapa productiva: 6.018 kg // % Rendimiento 1ra. Calidad: 50 // % Rendimiento 2da. Calidad: 50 (30 segunda y 20 tercera) // Precio de venta ponderado por calidad: $2.060 // Valor Jornal: $86.500 // Otros: NA</t>
  </si>
  <si>
    <t>El presente documento corresponde a una actualización del documento PDF de la AgroGuía correspondiente a Aguacate Lorena Huila Suaza publicada en la página web, y consta de las siguientes partes:</t>
  </si>
  <si>
    <t>- Flujo anualizado de los ingresos (precio y rendimiento) y los costos de producción para una hectárea de
Aguacate Lorena Huila Suaza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</si>
  <si>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Huila Suaza.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</si>
  <si>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</si>
  <si>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</si>
  <si>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</si>
  <si>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</si>
  <si>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Huila Suaza. La participación se encuentra actualizada al 2025 Q2.</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</si>
  <si>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</si>
  <si>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</si>
  <si>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Huila Suaza, en lo que respecta a la mano de obra incluye actividades como la preparación del terreno, la siembra, el trazado y el ahoyado, entre otras, y ascienden a un total de $1,7 millones de pesos (equivalente a 20 jornales). En cuanto a los insumos, se incluyen los gastos relacionados con el material vegetal y las enmiendas, que en conjunto ascienden a  $5,2 millones.</t>
  </si>
  <si>
    <t>*** Los costos de sostenimiento del año 1 comprenden tanto los gastos relacionados con la mano de obra como aquellos asociados con los insumos necesarios desde el momento de la siembra de las plantas hasta finalizar el año 1. Para el caso de Aguacate Lorena Huila Suaza, en lo que respecta a la mano de obra incluye actividades como la fertilización, riego, control de malezas, plagas y enfermedades, entre otras, y ascienden a un total de $3,9 millones de pesos (equivalente a 45 jornales). En cuanto a los insumos, se incluyen los fertilizantes, plaguicidas, transportes, entre otras, que en conjunto ascienden a  $5,2 millones.</t>
  </si>
  <si>
    <t>Nota 1: en caso de utilizar esta información para el desarrollo de otras publicaciones, por favor citar FINAGRO, "Agro Guía - Marcos de Referencia Agroeconómicos"</t>
  </si>
  <si>
    <t>Los costos totales del ciclo para esta actualización (2025 Q2) equivalen a $259,9 millones, en comparación con los costos del marco original que ascienden a $122,7 millones, (mes de publicación del marco: agosto - 2018).
La rentabilidad actualizada (2025 Q2) bajó frente a la rentabilidad de la primera AgroGuía, pasando del 34,5% al -14,2%. Mientras que el crecimiento de los costos fue del 211,8%, el crecimiento de los ingresos fue del 119,0%.</t>
  </si>
  <si>
    <t>En cuanto a los costos de mano de obra de la AgroGuía actualizada, se destaca la participación de control arvenses seguido de control fitosanitario, que representan el 28% y el 27% del costo total, respectivamente. En cuanto a los costos de insumos, se destaca la participación de control fitosanitario seguido de fertilización, que representan el 37% y el 34% del costo total, respectivamente.</t>
  </si>
  <si>
    <t>bajó</t>
  </si>
  <si>
    <t>A continuación, se presenta la desagregación de los costos de mano de obra e insumos según las diferentes actividades vinculadas a la producción de AGUACATE LORENA HUILA SUAZA</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</si>
  <si>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</si>
  <si>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 En cuanto a los costos de insumos, se destaca la participación de control fitosanitario segido por fertilización que representan el 37% y el 34% del costo total, respectivamente.</t>
  </si>
  <si>
    <t>En cuanto a los costos de mano de obra, se destaca la participación de control arvenses segido por control fitosanitario que representan el 28% y el 27% del costo total, respectivamente.</t>
  </si>
  <si>
    <t>En cuanto a los costos de insumos, se destaca la participación de control fitosanitario segido por fertilización que representan el 37% y el 34% del costo total, respectivamente.</t>
  </si>
  <si>
    <t>En cuanto a los costos de insumos, se destaca la participación de control fitosanitario segido por fertilización que representan el 45% y el 30% del costo total, respectivamente.</t>
  </si>
  <si>
    <t>En cuanto a los costos de mano de obra, se destaca la participación de control arvenses segido por control fitosanitario que representan el 28% y el 27% del costo total, respectivamente.En cuanto a los costos de insumos, se destaca la participación de control fitosanitario segido por fertilización que representan el 45% y el 30% del costo total, respectivamente.</t>
  </si>
  <si>
    <t>De acuerdo con el comportamiento histórico del sistema productivo, se efectuó un análisis de sensibilidad del margen de utilidad obtenido en la producción de AGUACATE LORENA HUILA SUAZA, frente a diferentes escenarios de variación de precios de venta en finca y rendimientos probables (kg/ha).</t>
  </si>
  <si>
    <t>Con un precio ponderado de COP $ 2.060/kg y con un rendimiento por hectárea de 108.320 kg por ciclo; el margen de utilidad obtenido en la producción de aguacate es del -16%.</t>
  </si>
  <si>
    <t>El precio mínimo ponderado para cubrir los costos de producción, con un rendimiento de 108.320 kg para todo el ciclo de producción, es COP $ 2.399/kg.</t>
  </si>
  <si>
    <t>El rendimiento mínimo por ha/ciclo para cubrir los costos de producción, con un precio ponderado de COP $ 2.060, es de 127.508 kg/ha para todo el ciclo.</t>
  </si>
  <si>
    <t>El siguiente cuadro presenta diferentes escenarios de rentabilidad para el sistema productivo de AGUACATE LORENA HUILA SUAZA, con respecto a diferentes niveles de productividad (kg./ha.) y precios ($/kg.).</t>
  </si>
  <si>
    <t>De acuerdo con el comportamiento histórico del sistema productivo, se efectuó un análisis de sensibilidad del margen de utilidad obtenido en la producción de AGUACATE LORENA HUILA SUAZA, frente a diferentes escenarios de variación de precios de venta en finca y rendimientos probables (t/ha)</t>
  </si>
  <si>
    <t>Con un precio ponderado de COP $$ 1.712/kg y con un rendimiento por hectárea de 108.320 kg por ciclo; el margen de utilidad obtenido en la producción de aguacate es del 35%.</t>
  </si>
  <si>
    <t>El precio mínimo ponderado para cubrir los costos de producción, con un rendimiento de 108.320 kg para todo el ciclo de producción, es COP $ 1.121/kg.</t>
  </si>
  <si>
    <t>El rendimiento mínimo por ha/ciclo para cubrir los costos de producción, con un precio ponderado de COP $ 1.712, es de 71.657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</si>
</sst>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122687557.14285716</c:v>
                </c:pt>
                <c:pt idx="1">
                  <c:v>259890621.36766762</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54358457.142857157</c:v>
                </c:pt>
                <c:pt idx="1">
                  <c:v>123737014.28571431</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68329100</c:v>
                </c:pt>
                <c:pt idx="1">
                  <c:v>136153607.08195329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5"/>
              <c:delete val="1"/>
              <c:extLst>
                <c:ext xmlns:c15="http://schemas.microsoft.com/office/drawing/2012/chart" uri="{CE6537A1-D6FC-4f65-9D91-7224C49458BB}"/>
                <c:ext xmlns:c16="http://schemas.microsoft.com/office/drawing/2014/chart" uri="{C3380CC4-5D6E-409C-BE32-E72D297353CC}">
                  <c16:uniqueId val="{0000000B-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2045700</c:v>
                </c:pt>
                <c:pt idx="1">
                  <c:v>50353968</c:v>
                </c:pt>
                <c:pt idx="2">
                  <c:v>1213024.203821657</c:v>
                </c:pt>
                <c:pt idx="3">
                  <c:v>46345170</c:v>
                </c:pt>
                <c:pt idx="4">
                  <c:v>5150539.2781316377</c:v>
                </c:pt>
                <c:pt idx="5">
                  <c:v>288815</c:v>
                </c:pt>
                <c:pt idx="6">
                  <c:v>0</c:v>
                </c:pt>
                <c:pt idx="7">
                  <c:v>2888153</c:v>
                </c:pt>
                <c:pt idx="8">
                  <c:v>27868237.599999998</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34773000</c:v>
                </c:pt>
                <c:pt idx="1">
                  <c:v>33735000</c:v>
                </c:pt>
                <c:pt idx="2">
                  <c:v>26770514.285714313</c:v>
                </c:pt>
                <c:pt idx="3">
                  <c:v>13580500</c:v>
                </c:pt>
                <c:pt idx="4">
                  <c:v>1730000</c:v>
                </c:pt>
                <c:pt idx="5">
                  <c:v>0</c:v>
                </c:pt>
                <c:pt idx="6">
                  <c:v>13148000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0.4430641412116656</c:v>
                </c:pt>
                <c:pt idx="1">
                  <c:v>0.4761118875107978</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0.5569358587883344</c:v>
                </c:pt>
                <c:pt idx="1">
                  <c:v>0.52388811248920208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15276000</c:v>
                </c:pt>
                <c:pt idx="1">
                  <c:v>14820000</c:v>
                </c:pt>
                <c:pt idx="2">
                  <c:v>11760457.142857157</c:v>
                </c:pt>
                <c:pt idx="3">
                  <c:v>5966000</c:v>
                </c:pt>
                <c:pt idx="4">
                  <c:v>760000</c:v>
                </c:pt>
                <c:pt idx="5">
                  <c:v>0</c:v>
                </c:pt>
                <c:pt idx="6">
                  <c:v>5776000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1080000</c:v>
                </c:pt>
                <c:pt idx="1">
                  <c:v>31051100</c:v>
                </c:pt>
                <c:pt idx="2">
                  <c:v>504000</c:v>
                </c:pt>
                <c:pt idx="3">
                  <c:v>20655000</c:v>
                </c:pt>
                <c:pt idx="4">
                  <c:v>2140000</c:v>
                </c:pt>
                <c:pt idx="5">
                  <c:v>120000</c:v>
                </c:pt>
                <c:pt idx="6">
                  <c:v>0</c:v>
                </c:pt>
                <c:pt idx="7">
                  <c:v>1200000</c:v>
                </c:pt>
                <c:pt idx="8">
                  <c:v>11579000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34773000</c:v>
                </c:pt>
                <c:pt idx="1">
                  <c:v>33735000</c:v>
                </c:pt>
                <c:pt idx="2">
                  <c:v>26770514.285714313</c:v>
                </c:pt>
                <c:pt idx="3">
                  <c:v>13580500</c:v>
                </c:pt>
                <c:pt idx="4">
                  <c:v>1730000</c:v>
                </c:pt>
                <c:pt idx="5">
                  <c:v>0</c:v>
                </c:pt>
                <c:pt idx="6">
                  <c:v>13148000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2045700</c:v>
                </c:pt>
                <c:pt idx="1">
                  <c:v>50353968</c:v>
                </c:pt>
                <c:pt idx="2">
                  <c:v>1213024.203821657</c:v>
                </c:pt>
                <c:pt idx="3">
                  <c:v>46345170</c:v>
                </c:pt>
                <c:pt idx="4">
                  <c:v>5150539.2781316377</c:v>
                </c:pt>
                <c:pt idx="5">
                  <c:v>288815</c:v>
                </c:pt>
                <c:pt idx="6">
                  <c:v>0</c:v>
                </c:pt>
                <c:pt idx="7">
                  <c:v>2888153</c:v>
                </c:pt>
                <c:pt idx="8">
                  <c:v>27868237.599999998</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122687557.14285716</c:v>
                </c:pt>
                <c:pt idx="1">
                  <c:v>259890621.36766762</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54358457.142857157</c:v>
                </c:pt>
                <c:pt idx="1">
                  <c:v>123737014.28571431</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68329100</c:v>
                </c:pt>
                <c:pt idx="1">
                  <c:v>136153607.08195329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0.4430641412116656</c:v>
                </c:pt>
                <c:pt idx="1">
                  <c:v>0.4761118875107978</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0.5569358587883344</c:v>
                </c:pt>
                <c:pt idx="1">
                  <c:v>0.52388811248920208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1730</v>
      </c>
      <c r="C7" s="22">
        <v>3892.5</v>
      </c>
      <c r="D7" s="22">
        <v>4152</v>
      </c>
      <c r="E7" s="22">
        <v>5437.14</v>
      </c>
      <c r="F7" s="22">
        <v>5812.8</v>
      </c>
      <c r="G7" s="22">
        <v>6292.26</v>
      </c>
      <c r="H7" s="22">
        <v>6571.53</v>
      </c>
      <c r="I7" s="22">
        <v>6571.53</v>
      </c>
      <c r="J7" s="22">
        <v>6571.53</v>
      </c>
      <c r="K7" s="22">
        <v>6571.53</v>
      </c>
      <c r="L7" s="22">
        <v>6571.53</v>
      </c>
      <c r="M7" s="22">
        <v>6571.53</v>
      </c>
      <c r="N7" s="22">
        <v>6571.53</v>
      </c>
      <c r="O7" s="22">
        <v>6571.53</v>
      </c>
      <c r="P7" s="22">
        <v>6571.53</v>
      </c>
      <c r="Q7" s="22">
        <v>6571.53</v>
      </c>
      <c r="R7" s="22">
        <v>6418.3</v>
      </c>
      <c r="S7" s="22">
        <v>6312.03</v>
      </c>
      <c r="T7" s="22">
        <v>6104.43</v>
      </c>
      <c r="U7" s="22">
        <v>5988.27</v>
      </c>
      <c r="V7" s="22">
        <v>5882</v>
      </c>
      <c r="W7" s="22">
        <v>0</v>
      </c>
      <c r="X7" s="22">
        <v>0</v>
      </c>
      <c r="Y7" s="22">
        <v>0</v>
      </c>
      <c r="Z7" s="22">
        <v>0</v>
      </c>
      <c r="AA7" s="22">
        <v>0</v>
      </c>
      <c r="AB7" s="22">
        <v>0</v>
      </c>
      <c r="AC7" s="22">
        <v>0</v>
      </c>
      <c r="AD7" s="22">
        <v>0</v>
      </c>
      <c r="AE7" s="22">
        <v>0</v>
      </c>
      <c r="AF7" s="22">
        <v>0</v>
      </c>
      <c r="AG7" s="22">
        <v>123737.01</v>
      </c>
      <c r="AH7" s="23">
        <v>0.47611188751079764</v>
      </c>
    </row>
    <row r="8" spans="1:34" x14ac:dyDescent="0.3">
      <c r="A8" s="5" t="s">
        <v>122</v>
      </c>
      <c r="B8" s="22">
        <v>5150.54</v>
      </c>
      <c r="C8" s="22">
        <v>5212.0600000000004</v>
      </c>
      <c r="D8" s="22">
        <v>3310.34</v>
      </c>
      <c r="E8" s="22">
        <v>5950.6</v>
      </c>
      <c r="F8" s="22">
        <v>6282.74</v>
      </c>
      <c r="G8" s="22">
        <v>6766.51</v>
      </c>
      <c r="H8" s="22">
        <v>7038.48</v>
      </c>
      <c r="I8" s="22">
        <v>7038.48</v>
      </c>
      <c r="J8" s="22">
        <v>7038.48</v>
      </c>
      <c r="K8" s="22">
        <v>7038.48</v>
      </c>
      <c r="L8" s="22">
        <v>7038.48</v>
      </c>
      <c r="M8" s="22">
        <v>7038.48</v>
      </c>
      <c r="N8" s="22">
        <v>7038.48</v>
      </c>
      <c r="O8" s="22">
        <v>7038.48</v>
      </c>
      <c r="P8" s="22">
        <v>7038.48</v>
      </c>
      <c r="Q8" s="22">
        <v>7038.48</v>
      </c>
      <c r="R8" s="22">
        <v>6889.25</v>
      </c>
      <c r="S8" s="22">
        <v>6785.76</v>
      </c>
      <c r="T8" s="22">
        <v>6583.59</v>
      </c>
      <c r="U8" s="22">
        <v>6470.47</v>
      </c>
      <c r="V8" s="22">
        <v>6366.98</v>
      </c>
      <c r="W8" s="22">
        <v>0</v>
      </c>
      <c r="X8" s="22">
        <v>0</v>
      </c>
      <c r="Y8" s="22">
        <v>0</v>
      </c>
      <c r="Z8" s="22">
        <v>0</v>
      </c>
      <c r="AA8" s="22">
        <v>0</v>
      </c>
      <c r="AB8" s="22">
        <v>0</v>
      </c>
      <c r="AC8" s="22">
        <v>0</v>
      </c>
      <c r="AD8" s="22">
        <v>0</v>
      </c>
      <c r="AE8" s="22">
        <v>0</v>
      </c>
      <c r="AF8" s="22">
        <v>0</v>
      </c>
      <c r="AG8" s="22">
        <v>136153.60999999999</v>
      </c>
      <c r="AH8" s="23">
        <v>0.52388811248920197</v>
      </c>
    </row>
    <row r="9" spans="1:34" x14ac:dyDescent="0.3">
      <c r="A9" s="9" t="s">
        <v>121</v>
      </c>
      <c r="B9" s="22">
        <v>6880.54</v>
      </c>
      <c r="C9" s="22">
        <v>9104.56</v>
      </c>
      <c r="D9" s="22">
        <v>7462.34</v>
      </c>
      <c r="E9" s="22">
        <v>11387.75</v>
      </c>
      <c r="F9" s="22">
        <v>12095.54</v>
      </c>
      <c r="G9" s="22">
        <v>13058.77</v>
      </c>
      <c r="H9" s="22">
        <v>13610.01</v>
      </c>
      <c r="I9" s="22">
        <v>13610.01</v>
      </c>
      <c r="J9" s="22">
        <v>13610.01</v>
      </c>
      <c r="K9" s="22">
        <v>13610.01</v>
      </c>
      <c r="L9" s="22">
        <v>13610.01</v>
      </c>
      <c r="M9" s="22">
        <v>13610.01</v>
      </c>
      <c r="N9" s="22">
        <v>13610.01</v>
      </c>
      <c r="O9" s="22">
        <v>13610.01</v>
      </c>
      <c r="P9" s="22">
        <v>13610.01</v>
      </c>
      <c r="Q9" s="22">
        <v>13610.01</v>
      </c>
      <c r="R9" s="22">
        <v>13307.55</v>
      </c>
      <c r="S9" s="22">
        <v>13097.79</v>
      </c>
      <c r="T9" s="22">
        <v>12688.02</v>
      </c>
      <c r="U9" s="22">
        <v>12458.74</v>
      </c>
      <c r="V9" s="22">
        <v>12248.98</v>
      </c>
      <c r="W9" s="22">
        <v>0</v>
      </c>
      <c r="X9" s="22">
        <v>0</v>
      </c>
      <c r="Y9" s="22">
        <v>0</v>
      </c>
      <c r="Z9" s="22">
        <v>0</v>
      </c>
      <c r="AA9" s="22">
        <v>0</v>
      </c>
      <c r="AB9" s="22">
        <v>0</v>
      </c>
      <c r="AC9" s="22">
        <v>0</v>
      </c>
      <c r="AD9" s="22">
        <v>0</v>
      </c>
      <c r="AE9" s="22">
        <v>0</v>
      </c>
      <c r="AF9" s="22">
        <v>0</v>
      </c>
      <c r="AG9" s="22">
        <v>259890.62</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1200</v>
      </c>
      <c r="F11" s="24">
        <v>1960</v>
      </c>
      <c r="G11" s="24">
        <v>2930</v>
      </c>
      <c r="H11" s="24">
        <v>3495</v>
      </c>
      <c r="I11" s="24">
        <v>3495</v>
      </c>
      <c r="J11" s="24">
        <v>3495</v>
      </c>
      <c r="K11" s="24">
        <v>3495</v>
      </c>
      <c r="L11" s="24">
        <v>3495</v>
      </c>
      <c r="M11" s="24">
        <v>3495</v>
      </c>
      <c r="N11" s="24">
        <v>3495</v>
      </c>
      <c r="O11" s="24">
        <v>3495</v>
      </c>
      <c r="P11" s="24">
        <v>3495</v>
      </c>
      <c r="Q11" s="24">
        <v>3495</v>
      </c>
      <c r="R11" s="24">
        <v>3185</v>
      </c>
      <c r="S11" s="24">
        <v>2970</v>
      </c>
      <c r="T11" s="24">
        <v>2550</v>
      </c>
      <c r="U11" s="24">
        <v>2315</v>
      </c>
      <c r="V11" s="24">
        <v>2100</v>
      </c>
      <c r="W11" s="24">
        <v>0</v>
      </c>
      <c r="X11" s="24">
        <v>0</v>
      </c>
      <c r="Y11" s="24">
        <v>0</v>
      </c>
      <c r="Z11" s="24">
        <v>0</v>
      </c>
      <c r="AA11" s="24">
        <v>0</v>
      </c>
      <c r="AB11" s="24">
        <v>0</v>
      </c>
      <c r="AC11" s="24">
        <v>0</v>
      </c>
      <c r="AD11" s="24">
        <v>0</v>
      </c>
      <c r="AE11" s="24">
        <v>0</v>
      </c>
      <c r="AF11" s="24">
        <v>0</v>
      </c>
      <c r="AG11" s="24">
        <v>54160</v>
      </c>
      <c r="AH11" s="28"/>
    </row>
    <row r="12" spans="1:34" x14ac:dyDescent="0.3">
      <c r="A12" s="5" t="s">
        <v>20</v>
      </c>
      <c r="B12" s="24"/>
      <c r="C12" s="24">
        <v>0</v>
      </c>
      <c r="D12" s="24">
        <v>0</v>
      </c>
      <c r="E12" s="24">
        <v>720</v>
      </c>
      <c r="F12" s="24">
        <v>1176</v>
      </c>
      <c r="G12" s="24">
        <v>1758</v>
      </c>
      <c r="H12" s="24">
        <v>2097</v>
      </c>
      <c r="I12" s="24">
        <v>2097</v>
      </c>
      <c r="J12" s="24">
        <v>2097</v>
      </c>
      <c r="K12" s="24">
        <v>2097</v>
      </c>
      <c r="L12" s="24">
        <v>2097</v>
      </c>
      <c r="M12" s="24">
        <v>2097</v>
      </c>
      <c r="N12" s="24">
        <v>2097</v>
      </c>
      <c r="O12" s="24">
        <v>2097</v>
      </c>
      <c r="P12" s="24">
        <v>2097</v>
      </c>
      <c r="Q12" s="24">
        <v>2097</v>
      </c>
      <c r="R12" s="24">
        <v>1911</v>
      </c>
      <c r="S12" s="24">
        <v>1782</v>
      </c>
      <c r="T12" s="24">
        <v>1530</v>
      </c>
      <c r="U12" s="24">
        <v>1389</v>
      </c>
      <c r="V12" s="24">
        <v>1260</v>
      </c>
      <c r="W12" s="24">
        <v>0</v>
      </c>
      <c r="X12" s="24">
        <v>0</v>
      </c>
      <c r="Y12" s="24">
        <v>0</v>
      </c>
      <c r="Z12" s="24">
        <v>0</v>
      </c>
      <c r="AA12" s="24">
        <v>0</v>
      </c>
      <c r="AB12" s="24">
        <v>0</v>
      </c>
      <c r="AC12" s="24">
        <v>0</v>
      </c>
      <c r="AD12" s="24">
        <v>0</v>
      </c>
      <c r="AE12" s="24">
        <v>0</v>
      </c>
      <c r="AF12" s="24">
        <v>0</v>
      </c>
      <c r="AG12" s="24">
        <v>32496</v>
      </c>
      <c r="AH12" s="28"/>
    </row>
    <row r="13" spans="1:34" x14ac:dyDescent="0.3">
      <c r="A13" s="5" t="s">
        <v>19</v>
      </c>
      <c r="B13" s="24"/>
      <c r="C13" s="24">
        <v>0</v>
      </c>
      <c r="D13" s="24">
        <v>0</v>
      </c>
      <c r="E13" s="24">
        <v>480</v>
      </c>
      <c r="F13" s="24">
        <v>784</v>
      </c>
      <c r="G13" s="24">
        <v>1172</v>
      </c>
      <c r="H13" s="24">
        <v>1398</v>
      </c>
      <c r="I13" s="24">
        <v>1398</v>
      </c>
      <c r="J13" s="24">
        <v>1398</v>
      </c>
      <c r="K13" s="24">
        <v>1398</v>
      </c>
      <c r="L13" s="24">
        <v>1398</v>
      </c>
      <c r="M13" s="24">
        <v>1398</v>
      </c>
      <c r="N13" s="24">
        <v>1398</v>
      </c>
      <c r="O13" s="24">
        <v>1398</v>
      </c>
      <c r="P13" s="24">
        <v>1398</v>
      </c>
      <c r="Q13" s="24">
        <v>1398</v>
      </c>
      <c r="R13" s="24">
        <v>1274</v>
      </c>
      <c r="S13" s="24">
        <v>1188</v>
      </c>
      <c r="T13" s="24">
        <v>1020</v>
      </c>
      <c r="U13" s="24">
        <v>926</v>
      </c>
      <c r="V13" s="24">
        <v>840</v>
      </c>
      <c r="W13" s="24">
        <v>0</v>
      </c>
      <c r="X13" s="24">
        <v>0</v>
      </c>
      <c r="Y13" s="24">
        <v>0</v>
      </c>
      <c r="Z13" s="24">
        <v>0</v>
      </c>
      <c r="AA13" s="24">
        <v>0</v>
      </c>
      <c r="AB13" s="24">
        <v>0</v>
      </c>
      <c r="AC13" s="24">
        <v>0</v>
      </c>
      <c r="AD13" s="24">
        <v>0</v>
      </c>
      <c r="AE13" s="24">
        <v>0</v>
      </c>
      <c r="AF13" s="24">
        <v>0</v>
      </c>
      <c r="AG13" s="24">
        <v>21664</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2.738</v>
      </c>
      <c r="F15" s="25">
        <v>2.738</v>
      </c>
      <c r="G15" s="25">
        <v>2.738</v>
      </c>
      <c r="H15" s="25">
        <v>2.738</v>
      </c>
      <c r="I15" s="25">
        <v>2.738</v>
      </c>
      <c r="J15" s="25">
        <v>2.738</v>
      </c>
      <c r="K15" s="25">
        <v>2.738</v>
      </c>
      <c r="L15" s="25">
        <v>2.738</v>
      </c>
      <c r="M15" s="25">
        <v>2.738</v>
      </c>
      <c r="N15" s="25">
        <v>2.738</v>
      </c>
      <c r="O15" s="25">
        <v>2.738</v>
      </c>
      <c r="P15" s="25">
        <v>2.738</v>
      </c>
      <c r="Q15" s="25">
        <v>2.738</v>
      </c>
      <c r="R15" s="25">
        <v>2.738</v>
      </c>
      <c r="S15" s="25">
        <v>2.738</v>
      </c>
      <c r="T15" s="25">
        <v>2.738</v>
      </c>
      <c r="U15" s="25">
        <v>2.738</v>
      </c>
      <c r="V15" s="25">
        <v>2.738</v>
      </c>
      <c r="W15" s="25">
        <v>0</v>
      </c>
      <c r="X15" s="25">
        <v>0</v>
      </c>
      <c r="Y15" s="25">
        <v>0</v>
      </c>
      <c r="Z15" s="25">
        <v>0</v>
      </c>
      <c r="AA15" s="25">
        <v>0</v>
      </c>
      <c r="AB15" s="25">
        <v>0</v>
      </c>
      <c r="AC15" s="25">
        <v>0</v>
      </c>
      <c r="AD15" s="25">
        <v>0</v>
      </c>
      <c r="AE15" s="25">
        <v>0</v>
      </c>
      <c r="AF15" s="25">
        <v>0</v>
      </c>
      <c r="AG15" s="25">
        <v>2.738</v>
      </c>
      <c r="AH15" s="28"/>
    </row>
    <row r="16" spans="1:34" x14ac:dyDescent="0.3">
      <c r="A16" s="5" t="s">
        <v>16</v>
      </c>
      <c r="B16" s="25"/>
      <c r="C16" s="25">
        <v>0</v>
      </c>
      <c r="D16" s="25">
        <v>0</v>
      </c>
      <c r="E16" s="25">
        <v>1.667</v>
      </c>
      <c r="F16" s="25">
        <v>1.667</v>
      </c>
      <c r="G16" s="25">
        <v>1.667</v>
      </c>
      <c r="H16" s="25">
        <v>1.667</v>
      </c>
      <c r="I16" s="25">
        <v>1.667</v>
      </c>
      <c r="J16" s="25">
        <v>1.667</v>
      </c>
      <c r="K16" s="25">
        <v>1.667</v>
      </c>
      <c r="L16" s="25">
        <v>1.667</v>
      </c>
      <c r="M16" s="25">
        <v>1.667</v>
      </c>
      <c r="N16" s="25">
        <v>1.667</v>
      </c>
      <c r="O16" s="25">
        <v>1.667</v>
      </c>
      <c r="P16" s="25">
        <v>1.667</v>
      </c>
      <c r="Q16" s="25">
        <v>1.667</v>
      </c>
      <c r="R16" s="25">
        <v>1.667</v>
      </c>
      <c r="S16" s="25">
        <v>1.667</v>
      </c>
      <c r="T16" s="25">
        <v>1.667</v>
      </c>
      <c r="U16" s="25">
        <v>1.667</v>
      </c>
      <c r="V16" s="25">
        <v>1.667</v>
      </c>
      <c r="W16" s="25">
        <v>0</v>
      </c>
      <c r="X16" s="25">
        <v>0</v>
      </c>
      <c r="Y16" s="25">
        <v>0</v>
      </c>
      <c r="Z16" s="25">
        <v>0</v>
      </c>
      <c r="AA16" s="25">
        <v>0</v>
      </c>
      <c r="AB16" s="25">
        <v>0</v>
      </c>
      <c r="AC16" s="25">
        <v>0</v>
      </c>
      <c r="AD16" s="25">
        <v>0</v>
      </c>
      <c r="AE16" s="25">
        <v>0</v>
      </c>
      <c r="AF16" s="25">
        <v>0</v>
      </c>
      <c r="AG16" s="25">
        <v>1.667</v>
      </c>
      <c r="AH16" s="28"/>
    </row>
    <row r="17" spans="1:34" x14ac:dyDescent="0.3">
      <c r="A17" s="5" t="s">
        <v>15</v>
      </c>
      <c r="B17" s="25"/>
      <c r="C17" s="25">
        <v>0</v>
      </c>
      <c r="D17" s="25">
        <v>0</v>
      </c>
      <c r="E17" s="25">
        <v>0.95199999999999996</v>
      </c>
      <c r="F17" s="25">
        <v>0.95199999999999996</v>
      </c>
      <c r="G17" s="25">
        <v>0.95199999999999996</v>
      </c>
      <c r="H17" s="25">
        <v>0.95199999999999996</v>
      </c>
      <c r="I17" s="25">
        <v>0.95199999999999996</v>
      </c>
      <c r="J17" s="25">
        <v>0.95199999999999996</v>
      </c>
      <c r="K17" s="25">
        <v>0.95199999999999996</v>
      </c>
      <c r="L17" s="25">
        <v>0.95199999999999996</v>
      </c>
      <c r="M17" s="25">
        <v>0.95199999999999996</v>
      </c>
      <c r="N17" s="25">
        <v>0.95199999999999996</v>
      </c>
      <c r="O17" s="25">
        <v>0.95199999999999996</v>
      </c>
      <c r="P17" s="25">
        <v>0.95199999999999996</v>
      </c>
      <c r="Q17" s="25">
        <v>0.95199999999999996</v>
      </c>
      <c r="R17" s="25">
        <v>0.95199999999999996</v>
      </c>
      <c r="S17" s="25">
        <v>0.95199999999999996</v>
      </c>
      <c r="T17" s="25">
        <v>0.95199999999999996</v>
      </c>
      <c r="U17" s="25">
        <v>0.95199999999999996</v>
      </c>
      <c r="V17" s="25">
        <v>0.95199999999999996</v>
      </c>
      <c r="W17" s="25">
        <v>0</v>
      </c>
      <c r="X17" s="25">
        <v>0</v>
      </c>
      <c r="Y17" s="25">
        <v>0</v>
      </c>
      <c r="Z17" s="25">
        <v>0</v>
      </c>
      <c r="AA17" s="25">
        <v>0</v>
      </c>
      <c r="AB17" s="25">
        <v>0</v>
      </c>
      <c r="AC17" s="25">
        <v>0</v>
      </c>
      <c r="AD17" s="25">
        <v>0</v>
      </c>
      <c r="AE17" s="25">
        <v>0</v>
      </c>
      <c r="AF17" s="25">
        <v>0</v>
      </c>
      <c r="AG17" s="25">
        <v>0.95199999999999996</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4942.8</v>
      </c>
      <c r="F19" s="22">
        <v>8073.24</v>
      </c>
      <c r="G19" s="22">
        <v>12068.67</v>
      </c>
      <c r="H19" s="22">
        <v>14395.91</v>
      </c>
      <c r="I19" s="22">
        <v>14395.91</v>
      </c>
      <c r="J19" s="22">
        <v>14395.91</v>
      </c>
      <c r="K19" s="22">
        <v>14395.91</v>
      </c>
      <c r="L19" s="22">
        <v>14395.91</v>
      </c>
      <c r="M19" s="22">
        <v>14395.91</v>
      </c>
      <c r="N19" s="22">
        <v>14395.91</v>
      </c>
      <c r="O19" s="22">
        <v>14395.91</v>
      </c>
      <c r="P19" s="22">
        <v>14395.91</v>
      </c>
      <c r="Q19" s="22">
        <v>14395.91</v>
      </c>
      <c r="R19" s="22">
        <v>13119.02</v>
      </c>
      <c r="S19" s="22">
        <v>12233.43</v>
      </c>
      <c r="T19" s="22">
        <v>10503.45</v>
      </c>
      <c r="U19" s="22">
        <v>9535.49</v>
      </c>
      <c r="V19" s="22">
        <v>8649.9</v>
      </c>
      <c r="W19" s="22">
        <v>0</v>
      </c>
      <c r="X19" s="22">
        <v>0</v>
      </c>
      <c r="Y19" s="22">
        <v>0</v>
      </c>
      <c r="Z19" s="22">
        <v>0</v>
      </c>
      <c r="AA19" s="22">
        <v>0</v>
      </c>
      <c r="AB19" s="22">
        <v>0</v>
      </c>
      <c r="AC19" s="22">
        <v>0</v>
      </c>
      <c r="AD19" s="22">
        <v>0</v>
      </c>
      <c r="AE19" s="22">
        <v>0</v>
      </c>
      <c r="AF19" s="22">
        <v>0</v>
      </c>
      <c r="AG19" s="22">
        <v>223085.04</v>
      </c>
      <c r="AH19" s="28"/>
    </row>
    <row r="20" spans="1:34" x14ac:dyDescent="0.3">
      <c r="A20" s="3" t="s">
        <v>12</v>
      </c>
      <c r="B20" s="26">
        <v>-6880.54</v>
      </c>
      <c r="C20" s="26">
        <v>-9104.56</v>
      </c>
      <c r="D20" s="26">
        <v>-7462.34</v>
      </c>
      <c r="E20" s="26">
        <v>-6444.95</v>
      </c>
      <c r="F20" s="26">
        <v>-4022.3</v>
      </c>
      <c r="G20" s="26">
        <v>-990.1</v>
      </c>
      <c r="H20" s="26">
        <v>785.9</v>
      </c>
      <c r="I20" s="26">
        <v>785.9</v>
      </c>
      <c r="J20" s="26">
        <v>785.9</v>
      </c>
      <c r="K20" s="26">
        <v>785.9</v>
      </c>
      <c r="L20" s="26">
        <v>785.9</v>
      </c>
      <c r="M20" s="26">
        <v>785.9</v>
      </c>
      <c r="N20" s="26">
        <v>785.9</v>
      </c>
      <c r="O20" s="26">
        <v>785.9</v>
      </c>
      <c r="P20" s="26">
        <v>785.9</v>
      </c>
      <c r="Q20" s="26">
        <v>785.9</v>
      </c>
      <c r="R20" s="26">
        <v>-188.54</v>
      </c>
      <c r="S20" s="26">
        <v>-864.36</v>
      </c>
      <c r="T20" s="26">
        <v>-2184.5700000000002</v>
      </c>
      <c r="U20" s="26">
        <v>-2923.26</v>
      </c>
      <c r="V20" s="26">
        <v>-3599.08</v>
      </c>
      <c r="W20" s="26">
        <v>0</v>
      </c>
      <c r="X20" s="26">
        <v>0</v>
      </c>
      <c r="Y20" s="26">
        <v>0</v>
      </c>
      <c r="Z20" s="26">
        <v>0</v>
      </c>
      <c r="AA20" s="26">
        <v>0</v>
      </c>
      <c r="AB20" s="26">
        <v>0</v>
      </c>
      <c r="AC20" s="26">
        <v>0</v>
      </c>
      <c r="AD20" s="26">
        <v>0</v>
      </c>
      <c r="AE20" s="26">
        <v>0</v>
      </c>
      <c r="AF20" s="26">
        <v>0</v>
      </c>
      <c r="AG20" s="26">
        <v>-36805.58</v>
      </c>
      <c r="AH20" s="31"/>
    </row>
    <row r="21" spans="1:34" x14ac:dyDescent="0.3">
      <c r="J21" s="19"/>
      <c r="AG21" s="88">
        <v>-0.14161950582894933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2470</v>
      </c>
      <c r="D121" s="70">
        <v>1824</v>
      </c>
      <c r="E121" s="70">
        <v>2388.5700000000002</v>
      </c>
      <c r="F121" s="70">
        <v>2553.6</v>
      </c>
      <c r="G121" s="70">
        <v>2764.23</v>
      </c>
      <c r="H121" s="98">
        <v>2886.91</v>
      </c>
      <c r="I121" s="70">
        <v>2886.91</v>
      </c>
      <c r="J121" s="70">
        <v>2886.91</v>
      </c>
      <c r="K121" s="70">
        <v>2886.91</v>
      </c>
      <c r="L121" s="70">
        <v>2886.91</v>
      </c>
      <c r="M121" s="70">
        <v>2886.91</v>
      </c>
      <c r="N121" s="70">
        <v>2886.91</v>
      </c>
      <c r="O121" s="70">
        <v>2886.91</v>
      </c>
      <c r="P121" s="70">
        <v>2886.91</v>
      </c>
      <c r="Q121" s="70">
        <v>2886.91</v>
      </c>
      <c r="R121" s="70">
        <v>2819.6</v>
      </c>
      <c r="S121" s="70">
        <v>2772.91</v>
      </c>
      <c r="T121" s="70">
        <v>2681.71</v>
      </c>
      <c r="U121" s="70">
        <v>2630.69</v>
      </c>
      <c r="V121" s="70">
        <v>2584</v>
      </c>
      <c r="W121" s="70">
        <v>0</v>
      </c>
      <c r="X121" s="70">
        <v>0</v>
      </c>
      <c r="Y121" s="70">
        <v>0</v>
      </c>
      <c r="Z121" s="70">
        <v>0</v>
      </c>
      <c r="AA121" s="70">
        <v>0</v>
      </c>
      <c r="AB121" s="70">
        <v>0</v>
      </c>
      <c r="AC121" s="70">
        <v>0</v>
      </c>
      <c r="AD121" s="70">
        <v>0</v>
      </c>
      <c r="AE121" s="70">
        <v>0</v>
      </c>
      <c r="AF121" s="70">
        <v>0</v>
      </c>
      <c r="AG121" s="70">
        <v>54358.46</v>
      </c>
      <c r="AH121" s="71">
        <v>0.44306414121166565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4562</v>
      </c>
      <c r="D122" s="70">
        <v>1775.5</v>
      </c>
      <c r="E122" s="70">
        <v>3089.2</v>
      </c>
      <c r="F122" s="70">
        <v>3227.2</v>
      </c>
      <c r="G122" s="70">
        <v>3428.2</v>
      </c>
      <c r="H122" s="98">
        <v>3541.2</v>
      </c>
      <c r="I122" s="70">
        <v>3541.2</v>
      </c>
      <c r="J122" s="70">
        <v>3541.2</v>
      </c>
      <c r="K122" s="70">
        <v>3541.2</v>
      </c>
      <c r="L122" s="70">
        <v>3541.2</v>
      </c>
      <c r="M122" s="70">
        <v>3541.2</v>
      </c>
      <c r="N122" s="70">
        <v>3541.2</v>
      </c>
      <c r="O122" s="70">
        <v>3541.2</v>
      </c>
      <c r="P122" s="70">
        <v>3541.2</v>
      </c>
      <c r="Q122" s="70">
        <v>3541.2</v>
      </c>
      <c r="R122" s="70">
        <v>3479.2</v>
      </c>
      <c r="S122" s="70">
        <v>3436.2</v>
      </c>
      <c r="T122" s="70">
        <v>3352.2</v>
      </c>
      <c r="U122" s="70">
        <v>3305.2</v>
      </c>
      <c r="V122" s="70">
        <v>3262.2</v>
      </c>
      <c r="W122" s="70">
        <v>0</v>
      </c>
      <c r="X122" s="70">
        <v>0</v>
      </c>
      <c r="Y122" s="70">
        <v>0</v>
      </c>
      <c r="Z122" s="70">
        <v>0</v>
      </c>
      <c r="AA122" s="70">
        <v>0</v>
      </c>
      <c r="AB122" s="70">
        <v>0</v>
      </c>
      <c r="AC122" s="70">
        <v>0</v>
      </c>
      <c r="AD122" s="70">
        <v>0</v>
      </c>
      <c r="AE122" s="70">
        <v>0</v>
      </c>
      <c r="AF122" s="70">
        <v>0</v>
      </c>
      <c r="AG122" s="70">
        <v>68329.100000000006</v>
      </c>
      <c r="AH122" s="71">
        <v>0.55693585878833429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7032</v>
      </c>
      <c r="D123" s="70">
        <v>3599.5</v>
      </c>
      <c r="E123" s="70">
        <v>5477.77</v>
      </c>
      <c r="F123" s="70">
        <v>5780.8</v>
      </c>
      <c r="G123" s="70">
        <v>6192.43</v>
      </c>
      <c r="H123" s="98">
        <v>6428.11</v>
      </c>
      <c r="I123" s="70">
        <v>6428.11</v>
      </c>
      <c r="J123" s="70">
        <v>6428.11</v>
      </c>
      <c r="K123" s="70">
        <v>6428.11</v>
      </c>
      <c r="L123" s="70">
        <v>6428.11</v>
      </c>
      <c r="M123" s="70">
        <v>6428.11</v>
      </c>
      <c r="N123" s="70">
        <v>6428.11</v>
      </c>
      <c r="O123" s="70">
        <v>6428.11</v>
      </c>
      <c r="P123" s="70">
        <v>6428.11</v>
      </c>
      <c r="Q123" s="70">
        <v>6428.11</v>
      </c>
      <c r="R123" s="70">
        <v>6298.8</v>
      </c>
      <c r="S123" s="70">
        <v>6209.11</v>
      </c>
      <c r="T123" s="70">
        <v>6033.91</v>
      </c>
      <c r="U123" s="70">
        <v>5935.89</v>
      </c>
      <c r="V123" s="70">
        <v>5846.2</v>
      </c>
      <c r="W123" s="70">
        <v>0</v>
      </c>
      <c r="X123" s="70">
        <v>0</v>
      </c>
      <c r="Y123" s="70">
        <v>0</v>
      </c>
      <c r="Z123" s="70">
        <v>0</v>
      </c>
      <c r="AA123" s="70">
        <v>0</v>
      </c>
      <c r="AB123" s="70">
        <v>0</v>
      </c>
      <c r="AC123" s="70">
        <v>0</v>
      </c>
      <c r="AD123" s="70">
        <v>0</v>
      </c>
      <c r="AE123" s="70">
        <v>0</v>
      </c>
      <c r="AF123" s="70">
        <v>0</v>
      </c>
      <c r="AG123" s="70">
        <v>122687.56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1200</v>
      </c>
      <c r="F125" s="73">
        <v>1960</v>
      </c>
      <c r="G125" s="73">
        <v>3495</v>
      </c>
      <c r="H125" s="99">
        <v>3495</v>
      </c>
      <c r="I125" s="73">
        <v>3495</v>
      </c>
      <c r="J125" s="73">
        <v>3495</v>
      </c>
      <c r="K125" s="73">
        <v>3495</v>
      </c>
      <c r="L125" s="73">
        <v>3495</v>
      </c>
      <c r="M125" s="73">
        <v>3495</v>
      </c>
      <c r="N125" s="73">
        <v>3495</v>
      </c>
      <c r="O125" s="73">
        <v>3495</v>
      </c>
      <c r="P125" s="73">
        <v>3495</v>
      </c>
      <c r="Q125" s="73">
        <v>3495</v>
      </c>
      <c r="R125" s="73">
        <v>3185</v>
      </c>
      <c r="S125" s="73">
        <v>2970</v>
      </c>
      <c r="T125" s="73">
        <v>2550</v>
      </c>
      <c r="U125" s="73">
        <v>2315</v>
      </c>
      <c r="V125" s="73">
        <v>2100</v>
      </c>
      <c r="W125" s="73">
        <v>0</v>
      </c>
      <c r="X125" s="73">
        <v>0</v>
      </c>
      <c r="Y125" s="73">
        <v>0</v>
      </c>
      <c r="Z125" s="73">
        <v>0</v>
      </c>
      <c r="AA125" s="73">
        <v>0</v>
      </c>
      <c r="AB125" s="73">
        <v>0</v>
      </c>
      <c r="AC125" s="73">
        <v>0</v>
      </c>
      <c r="AD125" s="73">
        <v>0</v>
      </c>
      <c r="AE125" s="73">
        <v>0</v>
      </c>
      <c r="AF125" s="73">
        <v>0</v>
      </c>
      <c r="AG125" s="70">
        <v>54725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720</v>
      </c>
      <c r="F126" s="73">
        <v>1176</v>
      </c>
      <c r="G126" s="73">
        <v>2097</v>
      </c>
      <c r="H126" s="73">
        <v>2097</v>
      </c>
      <c r="I126" s="73">
        <v>2097</v>
      </c>
      <c r="J126" s="73">
        <v>2097</v>
      </c>
      <c r="K126" s="73">
        <v>2097</v>
      </c>
      <c r="L126" s="73">
        <v>2097</v>
      </c>
      <c r="M126" s="73">
        <v>2097</v>
      </c>
      <c r="N126" s="73">
        <v>2097</v>
      </c>
      <c r="O126" s="73">
        <v>2097</v>
      </c>
      <c r="P126" s="73">
        <v>2097</v>
      </c>
      <c r="Q126" s="73">
        <v>2097</v>
      </c>
      <c r="R126" s="73">
        <v>1911</v>
      </c>
      <c r="S126" s="73">
        <v>1782</v>
      </c>
      <c r="T126" s="73">
        <v>1530</v>
      </c>
      <c r="U126" s="73">
        <v>1389</v>
      </c>
      <c r="V126" s="73">
        <v>1260</v>
      </c>
      <c r="W126" s="73">
        <v>0</v>
      </c>
      <c r="X126" s="73">
        <v>0</v>
      </c>
      <c r="Y126" s="73">
        <v>0</v>
      </c>
      <c r="Z126" s="73">
        <v>0</v>
      </c>
      <c r="AA126" s="73">
        <v>0</v>
      </c>
      <c r="AB126" s="73">
        <v>0</v>
      </c>
      <c r="AC126" s="73">
        <v>0</v>
      </c>
      <c r="AD126" s="73">
        <v>0</v>
      </c>
      <c r="AE126" s="73">
        <v>0</v>
      </c>
      <c r="AF126" s="73">
        <v>0</v>
      </c>
      <c r="AG126" s="70">
        <v>32835</v>
      </c>
      <c r="AH126" s="63"/>
    </row>
    <row r="127" spans="1:62" s="21" customFormat="1" x14ac:dyDescent="0.3">
      <c r="A127" s="68" t="s">
        <v>19</v>
      </c>
      <c r="B127" s="73"/>
      <c r="C127" s="73">
        <v>0</v>
      </c>
      <c r="D127" s="73">
        <v>0</v>
      </c>
      <c r="E127" s="73">
        <v>480</v>
      </c>
      <c r="F127" s="73">
        <v>784</v>
      </c>
      <c r="G127" s="73">
        <v>1398</v>
      </c>
      <c r="H127" s="73">
        <v>1398</v>
      </c>
      <c r="I127" s="73">
        <v>1398</v>
      </c>
      <c r="J127" s="73">
        <v>1398</v>
      </c>
      <c r="K127" s="73">
        <v>1398</v>
      </c>
      <c r="L127" s="73">
        <v>1398</v>
      </c>
      <c r="M127" s="73">
        <v>1398</v>
      </c>
      <c r="N127" s="73">
        <v>1398</v>
      </c>
      <c r="O127" s="73">
        <v>1398</v>
      </c>
      <c r="P127" s="73">
        <v>1398</v>
      </c>
      <c r="Q127" s="73">
        <v>1398</v>
      </c>
      <c r="R127" s="73">
        <v>1274</v>
      </c>
      <c r="S127" s="73">
        <v>1188</v>
      </c>
      <c r="T127" s="73">
        <v>1020</v>
      </c>
      <c r="U127" s="73">
        <v>926</v>
      </c>
      <c r="V127" s="73">
        <v>840</v>
      </c>
      <c r="W127" s="73">
        <v>0</v>
      </c>
      <c r="X127" s="73">
        <v>0</v>
      </c>
      <c r="Y127" s="73">
        <v>0</v>
      </c>
      <c r="Z127" s="73">
        <v>0</v>
      </c>
      <c r="AA127" s="73">
        <v>0</v>
      </c>
      <c r="AB127" s="73">
        <v>0</v>
      </c>
      <c r="AC127" s="73">
        <v>0</v>
      </c>
      <c r="AD127" s="73">
        <v>0</v>
      </c>
      <c r="AE127" s="73">
        <v>0</v>
      </c>
      <c r="AF127" s="73">
        <v>0</v>
      </c>
      <c r="AG127" s="70">
        <v>21890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2.2999999999999998</v>
      </c>
      <c r="D129" s="74">
        <v>2.2999999999999998</v>
      </c>
      <c r="E129" s="74">
        <v>2.2999999999999998</v>
      </c>
      <c r="F129" s="74">
        <v>2.2999999999999998</v>
      </c>
      <c r="G129" s="74">
        <v>2.2999999999999998</v>
      </c>
      <c r="H129" s="100">
        <v>2.2999999999999998</v>
      </c>
      <c r="I129" s="74">
        <v>2.2999999999999998</v>
      </c>
      <c r="J129" s="74">
        <v>2.2999999999999998</v>
      </c>
      <c r="K129" s="74">
        <v>2.2999999999999998</v>
      </c>
      <c r="L129" s="74">
        <v>2.2999999999999998</v>
      </c>
      <c r="M129" s="74">
        <v>2.2999999999999998</v>
      </c>
      <c r="N129" s="74">
        <v>2.2999999999999998</v>
      </c>
      <c r="O129" s="74">
        <v>2.2999999999999998</v>
      </c>
      <c r="P129" s="74">
        <v>2.2999999999999998</v>
      </c>
      <c r="Q129" s="74">
        <v>2.2999999999999998</v>
      </c>
      <c r="R129" s="74">
        <v>2.2999999999999998</v>
      </c>
      <c r="S129" s="74">
        <v>2.2999999999999998</v>
      </c>
      <c r="T129" s="74">
        <v>2.2999999999999998</v>
      </c>
      <c r="U129" s="74">
        <v>2.2999999999999998</v>
      </c>
      <c r="V129" s="74">
        <v>2.2999999999999998</v>
      </c>
      <c r="W129" s="74">
        <v>2.2999999999999998</v>
      </c>
      <c r="X129" s="74">
        <v>2.2999999999999998</v>
      </c>
      <c r="Y129" s="74">
        <v>2.2999999999999998</v>
      </c>
      <c r="Z129" s="74">
        <v>2.2999999999999998</v>
      </c>
      <c r="AA129" s="74">
        <v>2.2999999999999998</v>
      </c>
      <c r="AB129" s="74">
        <v>2.2999999999999998</v>
      </c>
      <c r="AC129" s="74">
        <v>2.2999999999999998</v>
      </c>
      <c r="AD129" s="74">
        <v>2.2999999999999998</v>
      </c>
      <c r="AE129" s="74">
        <v>2.2999999999999998</v>
      </c>
      <c r="AF129" s="74">
        <v>2.2999999999999998</v>
      </c>
      <c r="AG129" s="74">
        <v>2.2999999999999998</v>
      </c>
      <c r="AH129" s="63"/>
    </row>
    <row r="130" spans="1:40" s="21" customFormat="1" x14ac:dyDescent="0.3">
      <c r="A130" s="68" t="s">
        <v>16</v>
      </c>
      <c r="B130" s="74"/>
      <c r="C130" s="74">
        <v>1.4</v>
      </c>
      <c r="D130" s="74">
        <v>1.4</v>
      </c>
      <c r="E130" s="74">
        <v>1.4</v>
      </c>
      <c r="F130" s="74">
        <v>1.4</v>
      </c>
      <c r="G130" s="74">
        <v>1.4</v>
      </c>
      <c r="H130" s="74">
        <v>1.4</v>
      </c>
      <c r="I130" s="74">
        <v>1.4</v>
      </c>
      <c r="J130" s="74">
        <v>1.4</v>
      </c>
      <c r="K130" s="74">
        <v>1.4</v>
      </c>
      <c r="L130" s="74">
        <v>1.4</v>
      </c>
      <c r="M130" s="74">
        <v>1.4</v>
      </c>
      <c r="N130" s="74">
        <v>1.4</v>
      </c>
      <c r="O130" s="74">
        <v>1.4</v>
      </c>
      <c r="P130" s="74">
        <v>1.4</v>
      </c>
      <c r="Q130" s="74">
        <v>1.4</v>
      </c>
      <c r="R130" s="74">
        <v>1.4</v>
      </c>
      <c r="S130" s="74">
        <v>1.4</v>
      </c>
      <c r="T130" s="74">
        <v>1.4</v>
      </c>
      <c r="U130" s="74">
        <v>1.4</v>
      </c>
      <c r="V130" s="74">
        <v>1.4</v>
      </c>
      <c r="W130" s="74">
        <v>1.4</v>
      </c>
      <c r="X130" s="74">
        <v>1.4</v>
      </c>
      <c r="Y130" s="74">
        <v>1.4</v>
      </c>
      <c r="Z130" s="74">
        <v>1.4</v>
      </c>
      <c r="AA130" s="74">
        <v>1.4</v>
      </c>
      <c r="AB130" s="74">
        <v>1.4</v>
      </c>
      <c r="AC130" s="74">
        <v>1.4</v>
      </c>
      <c r="AD130" s="74">
        <v>1.4</v>
      </c>
      <c r="AE130" s="74">
        <v>1.4</v>
      </c>
      <c r="AF130" s="74">
        <v>1.4</v>
      </c>
      <c r="AG130" s="74">
        <v>1.4</v>
      </c>
      <c r="AH130" s="63"/>
    </row>
    <row r="131" spans="1:40" s="21" customFormat="1" x14ac:dyDescent="0.3">
      <c r="A131" s="68" t="s">
        <v>15</v>
      </c>
      <c r="B131" s="74"/>
      <c r="C131" s="74">
        <v>0.8</v>
      </c>
      <c r="D131" s="74">
        <v>0.8</v>
      </c>
      <c r="E131" s="74">
        <v>0.8</v>
      </c>
      <c r="F131" s="74">
        <v>0.8</v>
      </c>
      <c r="G131" s="74">
        <v>0.8</v>
      </c>
      <c r="H131" s="74">
        <v>0.8</v>
      </c>
      <c r="I131" s="74">
        <v>0.8</v>
      </c>
      <c r="J131" s="74">
        <v>0.8</v>
      </c>
      <c r="K131" s="74">
        <v>0.8</v>
      </c>
      <c r="L131" s="74">
        <v>0.8</v>
      </c>
      <c r="M131" s="74">
        <v>0.8</v>
      </c>
      <c r="N131" s="74">
        <v>0.8</v>
      </c>
      <c r="O131" s="74">
        <v>0.8</v>
      </c>
      <c r="P131" s="74">
        <v>0.8</v>
      </c>
      <c r="Q131" s="74">
        <v>0.8</v>
      </c>
      <c r="R131" s="74">
        <v>0.8</v>
      </c>
      <c r="S131" s="74">
        <v>0.8</v>
      </c>
      <c r="T131" s="74">
        <v>0.8</v>
      </c>
      <c r="U131" s="74">
        <v>0.8</v>
      </c>
      <c r="V131" s="74">
        <v>0.8</v>
      </c>
      <c r="W131" s="74">
        <v>0.8</v>
      </c>
      <c r="X131" s="74">
        <v>0.8</v>
      </c>
      <c r="Y131" s="74">
        <v>0.8</v>
      </c>
      <c r="Z131" s="74">
        <v>0.8</v>
      </c>
      <c r="AA131" s="74">
        <v>0.8</v>
      </c>
      <c r="AB131" s="74">
        <v>0.8</v>
      </c>
      <c r="AC131" s="74">
        <v>0.8</v>
      </c>
      <c r="AD131" s="74">
        <v>0.8</v>
      </c>
      <c r="AE131" s="74">
        <v>0.8</v>
      </c>
      <c r="AF131" s="74">
        <v>0.8</v>
      </c>
      <c r="AG131" s="74">
        <v>0.8</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4152</v>
      </c>
      <c r="F133" s="70">
        <v>6781.6</v>
      </c>
      <c r="G133" s="70">
        <v>10137.799999999999</v>
      </c>
      <c r="H133" s="98">
        <v>12092.7</v>
      </c>
      <c r="I133" s="70">
        <v>12092.7</v>
      </c>
      <c r="J133" s="70">
        <v>12092.7</v>
      </c>
      <c r="K133" s="70">
        <v>12092.7</v>
      </c>
      <c r="L133" s="70">
        <v>12092.7</v>
      </c>
      <c r="M133" s="70">
        <v>12092.7</v>
      </c>
      <c r="N133" s="70">
        <v>12092.7</v>
      </c>
      <c r="O133" s="70">
        <v>12092.7</v>
      </c>
      <c r="P133" s="70">
        <v>12092.7</v>
      </c>
      <c r="Q133" s="70">
        <v>12092.7</v>
      </c>
      <c r="R133" s="70">
        <v>11020.1</v>
      </c>
      <c r="S133" s="70">
        <v>10276.200000000001</v>
      </c>
      <c r="T133" s="70">
        <v>8823</v>
      </c>
      <c r="U133" s="70">
        <v>8009.9</v>
      </c>
      <c r="V133" s="70">
        <v>7266</v>
      </c>
      <c r="W133" s="70">
        <v>0</v>
      </c>
      <c r="X133" s="70">
        <v>0</v>
      </c>
      <c r="Y133" s="70">
        <v>0</v>
      </c>
      <c r="Z133" s="70">
        <v>0</v>
      </c>
      <c r="AA133" s="70">
        <v>0</v>
      </c>
      <c r="AB133" s="70">
        <v>0</v>
      </c>
      <c r="AC133" s="70">
        <v>0</v>
      </c>
      <c r="AD133" s="70">
        <v>0</v>
      </c>
      <c r="AE133" s="70">
        <v>0</v>
      </c>
      <c r="AF133" s="70">
        <v>0</v>
      </c>
      <c r="AG133" s="70">
        <v>187393.6</v>
      </c>
      <c r="AH133" s="63"/>
    </row>
    <row r="134" spans="1:40" s="21" customFormat="1" x14ac:dyDescent="0.3">
      <c r="A134" s="66" t="s">
        <v>12</v>
      </c>
      <c r="B134" s="70"/>
      <c r="C134" s="70">
        <v>-7032</v>
      </c>
      <c r="D134" s="70">
        <v>-3599.5</v>
      </c>
      <c r="E134" s="70">
        <v>-1325.77</v>
      </c>
      <c r="F134" s="70">
        <v>1000.8</v>
      </c>
      <c r="G134" s="70">
        <v>3945.37</v>
      </c>
      <c r="H134" s="98">
        <v>5664.59</v>
      </c>
      <c r="I134" s="70">
        <v>5664.59</v>
      </c>
      <c r="J134" s="70">
        <v>5664.59</v>
      </c>
      <c r="K134" s="70">
        <v>5664.59</v>
      </c>
      <c r="L134" s="70">
        <v>5664.59</v>
      </c>
      <c r="M134" s="70">
        <v>5664.59</v>
      </c>
      <c r="N134" s="70">
        <v>5664.59</v>
      </c>
      <c r="O134" s="70">
        <v>5664.59</v>
      </c>
      <c r="P134" s="70">
        <v>5664.59</v>
      </c>
      <c r="Q134" s="70">
        <v>5664.59</v>
      </c>
      <c r="R134" s="70">
        <v>4721.3</v>
      </c>
      <c r="S134" s="70">
        <v>4067.09</v>
      </c>
      <c r="T134" s="70">
        <v>2789.09</v>
      </c>
      <c r="U134" s="70">
        <v>2074.0100000000002</v>
      </c>
      <c r="V134" s="70">
        <v>1419.8</v>
      </c>
      <c r="W134" s="70">
        <v>0</v>
      </c>
      <c r="X134" s="70">
        <v>0</v>
      </c>
      <c r="Y134" s="70">
        <v>0</v>
      </c>
      <c r="Z134" s="70">
        <v>0</v>
      </c>
      <c r="AA134" s="70">
        <v>0</v>
      </c>
      <c r="AB134" s="70">
        <v>0</v>
      </c>
      <c r="AC134" s="70">
        <v>0</v>
      </c>
      <c r="AD134" s="70">
        <v>0</v>
      </c>
      <c r="AE134" s="70">
        <v>0</v>
      </c>
      <c r="AF134" s="70">
        <v>0</v>
      </c>
      <c r="AG134" s="70">
        <v>64706.04</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15276000</v>
      </c>
      <c r="AY8" s="21" t="s">
        <v>4</v>
      </c>
      <c r="AZ8" s="109">
        <v>1080000</v>
      </c>
    </row>
    <row r="9" spans="1:59" ht="14.5" customHeight="1" x14ac:dyDescent="0.3">
      <c r="A9" s="19"/>
      <c r="B9" s="139"/>
      <c r="C9" s="139"/>
      <c r="D9" s="139"/>
      <c r="E9" s="139"/>
      <c r="F9" s="139"/>
      <c r="G9" s="139"/>
      <c r="H9" s="139"/>
      <c r="I9" s="139"/>
      <c r="J9" s="37"/>
      <c r="AP9" s="21" t="s">
        <v>8</v>
      </c>
      <c r="AQ9" s="109">
        <v>14820000</v>
      </c>
      <c r="AY9" s="21" t="s">
        <v>8</v>
      </c>
      <c r="AZ9" s="109">
        <v>31051100</v>
      </c>
    </row>
    <row r="10" spans="1:59" ht="14.5" customHeight="1" x14ac:dyDescent="0.3">
      <c r="A10" s="19"/>
      <c r="B10" s="139"/>
      <c r="C10" s="139"/>
      <c r="D10" s="139"/>
      <c r="E10" s="139"/>
      <c r="F10" s="139"/>
      <c r="G10" s="139"/>
      <c r="H10" s="139"/>
      <c r="I10" s="139"/>
      <c r="J10" s="37"/>
      <c r="AP10" s="21" t="s">
        <v>9</v>
      </c>
      <c r="AQ10" s="109">
        <v>11760457.142857157</v>
      </c>
      <c r="AY10" s="21" t="s">
        <v>9</v>
      </c>
      <c r="AZ10" s="109">
        <v>504000</v>
      </c>
    </row>
    <row r="11" spans="1:59" ht="14.5" customHeight="1" x14ac:dyDescent="0.3">
      <c r="A11" s="19"/>
      <c r="B11" s="76" t="s">
        <v>114</v>
      </c>
      <c r="C11" s="76"/>
      <c r="D11" s="76"/>
      <c r="E11" s="76"/>
      <c r="F11" s="76"/>
      <c r="G11" s="76"/>
      <c r="H11" s="76"/>
      <c r="I11" s="76"/>
      <c r="J11" s="19"/>
      <c r="AP11" s="21" t="s">
        <v>7</v>
      </c>
      <c r="AQ11" s="109">
        <v>5966000</v>
      </c>
      <c r="AY11" s="21" t="s">
        <v>7</v>
      </c>
      <c r="AZ11" s="109">
        <v>20655000</v>
      </c>
    </row>
    <row r="12" spans="1:59" ht="14.5" customHeight="1" x14ac:dyDescent="0.3">
      <c r="A12" s="19"/>
      <c r="B12" s="76"/>
      <c r="C12" s="76"/>
      <c r="D12" s="76"/>
      <c r="E12" s="76"/>
      <c r="F12" s="76"/>
      <c r="G12" s="76"/>
      <c r="H12" s="76"/>
      <c r="I12" s="76"/>
      <c r="J12" s="19"/>
      <c r="AP12" s="21" t="s">
        <v>3</v>
      </c>
      <c r="AQ12" s="109">
        <v>760000</v>
      </c>
      <c r="AY12" s="21" t="s">
        <v>3</v>
      </c>
      <c r="AZ12" s="109">
        <v>2140000</v>
      </c>
    </row>
    <row r="13" spans="1:59" ht="14.5" customHeight="1" x14ac:dyDescent="0.3">
      <c r="A13" s="19"/>
      <c r="B13" s="76"/>
      <c r="C13" s="76"/>
      <c r="D13" s="76"/>
      <c r="E13" s="76"/>
      <c r="F13" s="76"/>
      <c r="G13" s="76"/>
      <c r="H13" s="76"/>
      <c r="I13" s="76"/>
      <c r="J13" s="19"/>
      <c r="AP13" s="21" t="s">
        <v>6</v>
      </c>
      <c r="AQ13" s="109">
        <v>0</v>
      </c>
      <c r="AY13" s="21" t="s">
        <v>6</v>
      </c>
      <c r="AZ13" s="109">
        <v>120000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5776000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1200000</v>
      </c>
    </row>
    <row r="18" spans="1:59" x14ac:dyDescent="0.3">
      <c r="A18" s="19"/>
      <c r="B18" s="19"/>
      <c r="C18" s="19"/>
      <c r="D18" s="19"/>
      <c r="E18" s="19"/>
      <c r="F18" s="19"/>
      <c r="G18" s="19"/>
      <c r="H18" s="19"/>
      <c r="I18" s="19"/>
      <c r="J18" s="19"/>
      <c r="AP18" s="21" t="s">
        <v>10</v>
      </c>
      <c r="AQ18" s="109">
        <v>0</v>
      </c>
      <c r="AY18" s="21" t="s">
        <v>10</v>
      </c>
      <c r="AZ18" s="109">
        <v>11579000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54358457.142857157</v>
      </c>
      <c r="AY20" s="107" t="s">
        <v>77</v>
      </c>
      <c r="AZ20" s="110">
        <v>68329100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34773000</v>
      </c>
      <c r="AY27" s="21" t="s">
        <v>4</v>
      </c>
      <c r="AZ27" s="109">
        <v>2045700</v>
      </c>
    </row>
    <row r="28" spans="1:59" x14ac:dyDescent="0.3">
      <c r="A28" s="19"/>
      <c r="B28" s="19"/>
      <c r="C28" s="19"/>
      <c r="D28" s="19"/>
      <c r="E28" s="19"/>
      <c r="F28" s="19"/>
      <c r="G28" s="19"/>
      <c r="H28" s="19"/>
      <c r="I28" s="19"/>
      <c r="J28" s="19"/>
      <c r="AP28" s="21" t="s">
        <v>8</v>
      </c>
      <c r="AQ28" s="109">
        <v>33735000</v>
      </c>
      <c r="AY28" s="21" t="s">
        <v>8</v>
      </c>
      <c r="AZ28" s="109">
        <v>50353968</v>
      </c>
    </row>
    <row r="29" spans="1:59" ht="14.5" customHeight="1" x14ac:dyDescent="0.3">
      <c r="A29" s="19"/>
      <c r="B29" s="19"/>
      <c r="C29" s="19"/>
      <c r="D29" s="19"/>
      <c r="E29" s="19"/>
      <c r="F29" s="19"/>
      <c r="G29" s="19"/>
      <c r="H29" s="19"/>
      <c r="I29" s="19"/>
      <c r="J29" s="19"/>
      <c r="AP29" s="21" t="s">
        <v>9</v>
      </c>
      <c r="AQ29" s="109">
        <v>26770514.285714313</v>
      </c>
      <c r="AY29" s="21" t="s">
        <v>9</v>
      </c>
      <c r="AZ29" s="109">
        <v>1213024.203821657</v>
      </c>
    </row>
    <row r="30" spans="1:59" x14ac:dyDescent="0.3">
      <c r="A30" s="19"/>
      <c r="B30" s="19"/>
      <c r="C30" s="19"/>
      <c r="D30" s="19"/>
      <c r="E30" s="19"/>
      <c r="F30" s="19"/>
      <c r="G30" s="19"/>
      <c r="H30" s="19"/>
      <c r="I30" s="19"/>
      <c r="J30" s="19"/>
      <c r="AP30" s="21" t="s">
        <v>7</v>
      </c>
      <c r="AQ30" s="109">
        <v>13580500</v>
      </c>
      <c r="AY30" s="21" t="s">
        <v>7</v>
      </c>
      <c r="AZ30" s="109">
        <v>46345170</v>
      </c>
    </row>
    <row r="31" spans="1:59" x14ac:dyDescent="0.3">
      <c r="A31" s="19"/>
      <c r="B31" s="19"/>
      <c r="C31" s="19"/>
      <c r="D31" s="19"/>
      <c r="E31" s="19"/>
      <c r="F31" s="19"/>
      <c r="G31" s="19"/>
      <c r="H31" s="19"/>
      <c r="I31" s="19"/>
      <c r="J31" s="19"/>
      <c r="AP31" s="21" t="s">
        <v>3</v>
      </c>
      <c r="AQ31" s="109">
        <v>1730000</v>
      </c>
      <c r="AY31" s="21" t="s">
        <v>3</v>
      </c>
      <c r="AZ31" s="109">
        <v>5150539.2781316377</v>
      </c>
    </row>
    <row r="32" spans="1:59" ht="14.5" customHeight="1" x14ac:dyDescent="0.3">
      <c r="A32" s="19"/>
      <c r="B32" s="19"/>
      <c r="C32" s="19"/>
      <c r="D32" s="19"/>
      <c r="E32" s="19"/>
      <c r="F32" s="19"/>
      <c r="G32" s="19"/>
      <c r="H32" s="19"/>
      <c r="I32" s="19"/>
      <c r="J32" s="19"/>
      <c r="AP32" s="21" t="s">
        <v>6</v>
      </c>
      <c r="AQ32" s="109">
        <v>0</v>
      </c>
      <c r="AY32" s="21" t="s">
        <v>6</v>
      </c>
      <c r="AZ32" s="109">
        <v>288815</v>
      </c>
    </row>
    <row r="33" spans="1:56" ht="14.5" customHeight="1" x14ac:dyDescent="0.3">
      <c r="A33" s="19"/>
      <c r="B33" s="19"/>
      <c r="C33" s="19"/>
      <c r="D33" s="19"/>
      <c r="E33" s="19"/>
      <c r="F33" s="19"/>
      <c r="G33" s="19"/>
      <c r="H33" s="19"/>
      <c r="I33" s="19"/>
      <c r="J33" s="19"/>
      <c r="AP33" s="21" t="s">
        <v>5</v>
      </c>
      <c r="AQ33" s="109">
        <v>13148000</v>
      </c>
      <c r="AY33" s="21" t="s">
        <v>5</v>
      </c>
      <c r="AZ33" s="109">
        <v>0</v>
      </c>
    </row>
    <row r="34" spans="1:56" x14ac:dyDescent="0.3">
      <c r="A34" s="19"/>
      <c r="B34" s="19"/>
      <c r="C34" s="19"/>
      <c r="D34" s="19"/>
      <c r="E34" s="19"/>
      <c r="F34" s="19"/>
      <c r="G34" s="19"/>
      <c r="H34" s="19"/>
      <c r="I34" s="19"/>
      <c r="J34" s="19"/>
      <c r="AP34" s="21" t="s">
        <v>60</v>
      </c>
      <c r="AQ34" s="109">
        <v>0</v>
      </c>
      <c r="AY34" s="21" t="s">
        <v>60</v>
      </c>
      <c r="AZ34" s="109">
        <v>2888153</v>
      </c>
    </row>
    <row r="35" spans="1:56" ht="14.5" customHeight="1" x14ac:dyDescent="0.3">
      <c r="A35" s="19"/>
      <c r="B35" s="139" t="s">
        <v>144</v>
      </c>
      <c r="C35" s="139"/>
      <c r="D35" s="139"/>
      <c r="E35" s="139"/>
      <c r="F35" s="139"/>
      <c r="G35" s="139"/>
      <c r="H35" s="139"/>
      <c r="I35" s="139"/>
      <c r="J35" s="19"/>
      <c r="AP35" s="21" t="s">
        <v>10</v>
      </c>
      <c r="AQ35" s="109">
        <v>0</v>
      </c>
      <c r="AY35" s="21" t="s">
        <v>10</v>
      </c>
      <c r="AZ35" s="109">
        <v>27868237.599999998</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123737014.28571431</v>
      </c>
      <c r="AY37" s="107" t="s">
        <v>77</v>
      </c>
      <c r="AZ37" s="110">
        <v>136153607.08195329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122687557.14285716</v>
      </c>
      <c r="AR41" s="111">
        <v>54358457.142857157</v>
      </c>
      <c r="AS41" s="111">
        <v>68329100</v>
      </c>
      <c r="AV41" s="21" t="s">
        <v>128</v>
      </c>
      <c r="AW41" s="88">
        <v>0.4430641412116656</v>
      </c>
      <c r="AX41" s="88">
        <v>0.5569358587883344</v>
      </c>
    </row>
    <row r="42" spans="1:56" x14ac:dyDescent="0.3">
      <c r="A42" s="19"/>
      <c r="B42" s="38"/>
      <c r="C42" s="38"/>
      <c r="D42" s="38"/>
      <c r="E42" s="38"/>
      <c r="F42" s="38"/>
      <c r="G42" s="38"/>
      <c r="H42" s="38"/>
      <c r="I42" s="38"/>
      <c r="J42" s="19"/>
      <c r="AP42" s="21" t="s">
        <v>127</v>
      </c>
      <c r="AQ42" s="111">
        <v>259890621.36766762</v>
      </c>
      <c r="AR42" s="111">
        <v>123737014.28571431</v>
      </c>
      <c r="AS42" s="111">
        <v>136153607.08195329</v>
      </c>
      <c r="AV42" s="21" t="s">
        <v>127</v>
      </c>
      <c r="AW42" s="88">
        <v>0.4761118875107978</v>
      </c>
      <c r="AX42" s="88">
        <v>0.52388811248920208</v>
      </c>
    </row>
    <row r="43" spans="1:56" x14ac:dyDescent="0.3">
      <c r="A43" s="19"/>
      <c r="B43" s="19"/>
      <c r="C43" s="19"/>
      <c r="D43" s="19"/>
      <c r="E43" s="19"/>
      <c r="F43" s="19"/>
      <c r="G43" s="19"/>
      <c r="H43" s="19"/>
      <c r="I43" s="19"/>
      <c r="J43" s="19"/>
      <c r="BD43" s="112">
        <v>81692164249171.969</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-0.16498452787331683</v>
      </c>
    </row>
    <row r="54" spans="1:55" x14ac:dyDescent="0.3">
      <c r="A54" s="19"/>
      <c r="B54" s="19"/>
      <c r="C54" s="19"/>
      <c r="D54" s="19"/>
      <c r="E54" s="19"/>
      <c r="F54" s="19"/>
      <c r="G54" s="19"/>
      <c r="H54" s="19"/>
      <c r="I54" s="19"/>
      <c r="J54" s="19"/>
      <c r="BA54" s="21" t="s">
        <v>88</v>
      </c>
      <c r="BC54" s="114">
        <v>0.34529482330239664</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122687557.14285716</v>
      </c>
    </row>
    <row r="57" spans="1:55" ht="15" thickTop="1" thickBot="1" x14ac:dyDescent="0.35">
      <c r="A57" s="19"/>
      <c r="B57" s="19"/>
      <c r="C57" s="19"/>
      <c r="D57" s="19"/>
      <c r="E57" s="19"/>
      <c r="F57" s="19"/>
      <c r="G57" s="19"/>
      <c r="H57" s="19"/>
      <c r="I57" s="19"/>
      <c r="J57" s="19"/>
      <c r="BA57" s="116" t="s">
        <v>83</v>
      </c>
      <c r="BB57" s="116"/>
      <c r="BC57" s="117">
        <v>43315</v>
      </c>
    </row>
    <row r="58" spans="1:55" ht="15" thickTop="1" thickBot="1" x14ac:dyDescent="0.35">
      <c r="A58" s="19"/>
      <c r="B58" s="19"/>
      <c r="C58" s="19"/>
      <c r="D58" s="19"/>
      <c r="E58" s="19"/>
      <c r="F58" s="19"/>
      <c r="G58" s="19"/>
      <c r="H58" s="19"/>
      <c r="I58" s="19"/>
      <c r="J58" s="19"/>
      <c r="BA58" s="116" t="s">
        <v>84</v>
      </c>
      <c r="BB58" s="116"/>
      <c r="BC58" s="118">
        <v>2.1183127891694138</v>
      </c>
    </row>
    <row r="59" spans="1:55" ht="15" thickTop="1" thickBot="1" x14ac:dyDescent="0.35">
      <c r="A59" s="19"/>
      <c r="B59" s="19"/>
      <c r="C59" s="19"/>
      <c r="D59" s="19"/>
      <c r="E59" s="19"/>
      <c r="F59" s="19"/>
      <c r="G59" s="19"/>
      <c r="H59" s="19"/>
      <c r="I59" s="19"/>
      <c r="J59" s="19"/>
      <c r="BA59" s="115" t="s">
        <v>85</v>
      </c>
      <c r="BB59" s="115" t="s">
        <v>65</v>
      </c>
      <c r="BC59" s="113">
        <v>187393.6</v>
      </c>
    </row>
    <row r="60" spans="1:55" ht="15" thickTop="1" thickBot="1" x14ac:dyDescent="0.35">
      <c r="A60" s="19"/>
      <c r="B60" s="19"/>
      <c r="C60" s="19"/>
      <c r="D60" s="19"/>
      <c r="E60" s="19"/>
      <c r="F60" s="19"/>
      <c r="G60" s="19"/>
      <c r="H60" s="19"/>
      <c r="I60" s="62" t="s">
        <v>113</v>
      </c>
      <c r="J60" s="19"/>
      <c r="BA60" s="116" t="s">
        <v>86</v>
      </c>
      <c r="BB60" s="116"/>
      <c r="BC60" s="118">
        <v>1.1904624277456646</v>
      </c>
    </row>
    <row r="61" spans="1:55" ht="15" thickTop="1" thickBot="1" x14ac:dyDescent="0.35">
      <c r="A61" s="19"/>
      <c r="B61" s="19"/>
      <c r="C61" s="19"/>
      <c r="D61" s="19"/>
      <c r="E61" s="19"/>
      <c r="F61" s="19"/>
      <c r="G61" s="19"/>
      <c r="H61" s="19"/>
      <c r="I61" s="19"/>
      <c r="J61" s="19"/>
      <c r="BA61" s="115" t="s">
        <v>85</v>
      </c>
      <c r="BB61" s="115" t="s">
        <v>65</v>
      </c>
      <c r="BC61" s="113">
        <v>223085.03999999998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15276000</v>
      </c>
      <c r="J5" t="s">
        <v>4</v>
      </c>
      <c r="K5" s="1">
        <v>1080000</v>
      </c>
      <c r="S5" s="142"/>
      <c r="T5" s="142"/>
      <c r="U5" s="142"/>
      <c r="V5" s="142"/>
      <c r="W5" s="142"/>
      <c r="X5" s="142"/>
      <c r="Y5" s="142"/>
      <c r="Z5" s="142"/>
    </row>
    <row r="6" spans="1:27" x14ac:dyDescent="0.35">
      <c r="A6" t="s">
        <v>8</v>
      </c>
      <c r="B6" s="1">
        <v>14820000</v>
      </c>
      <c r="J6" t="s">
        <v>8</v>
      </c>
      <c r="K6" s="1">
        <v>31051100</v>
      </c>
      <c r="S6" s="142"/>
      <c r="T6" s="142"/>
      <c r="U6" s="142"/>
      <c r="V6" s="142"/>
      <c r="W6" s="142"/>
      <c r="X6" s="142"/>
      <c r="Y6" s="142"/>
      <c r="Z6" s="142"/>
      <c r="AA6" s="18"/>
    </row>
    <row r="7" spans="1:27" x14ac:dyDescent="0.35">
      <c r="A7" t="s">
        <v>9</v>
      </c>
      <c r="B7" s="1">
        <v>11760457.142857157</v>
      </c>
      <c r="J7" t="s">
        <v>9</v>
      </c>
      <c r="K7" s="1">
        <v>504000</v>
      </c>
      <c r="S7" s="142"/>
      <c r="T7" s="142"/>
      <c r="U7" s="142"/>
      <c r="V7" s="142"/>
      <c r="W7" s="142"/>
      <c r="X7" s="142"/>
      <c r="Y7" s="142"/>
      <c r="Z7" s="142"/>
      <c r="AA7" s="18"/>
    </row>
    <row r="8" spans="1:27" x14ac:dyDescent="0.35">
      <c r="A8" t="s">
        <v>7</v>
      </c>
      <c r="B8" s="1">
        <v>5966000</v>
      </c>
      <c r="J8" t="s">
        <v>7</v>
      </c>
      <c r="K8" s="1">
        <v>20655000</v>
      </c>
      <c r="S8" s="142"/>
      <c r="T8" s="142"/>
      <c r="U8" s="142"/>
      <c r="V8" s="142"/>
      <c r="W8" s="142"/>
      <c r="X8" s="142"/>
      <c r="Y8" s="142"/>
      <c r="Z8" s="142"/>
    </row>
    <row r="9" spans="1:27" x14ac:dyDescent="0.35">
      <c r="A9" t="s">
        <v>3</v>
      </c>
      <c r="B9" s="1">
        <v>760000</v>
      </c>
      <c r="J9" t="s">
        <v>3</v>
      </c>
      <c r="K9" s="1">
        <v>2140000</v>
      </c>
      <c r="S9" s="142"/>
      <c r="T9" s="142"/>
      <c r="U9" s="142"/>
      <c r="V9" s="142"/>
      <c r="W9" s="142"/>
      <c r="X9" s="142"/>
      <c r="Y9" s="142"/>
      <c r="Z9" s="142"/>
    </row>
    <row r="10" spans="1:27" x14ac:dyDescent="0.35">
      <c r="A10" t="s">
        <v>6</v>
      </c>
      <c r="B10" s="1">
        <v>0</v>
      </c>
      <c r="J10" t="s">
        <v>6</v>
      </c>
      <c r="K10" s="1">
        <v>120000</v>
      </c>
      <c r="S10" s="142"/>
      <c r="T10" s="142"/>
      <c r="U10" s="142"/>
      <c r="V10" s="142"/>
      <c r="W10" s="142"/>
      <c r="X10" s="142"/>
      <c r="Y10" s="142"/>
      <c r="Z10" s="142"/>
    </row>
    <row r="11" spans="1:27" x14ac:dyDescent="0.35">
      <c r="A11" t="s">
        <v>5</v>
      </c>
      <c r="B11" s="1">
        <v>5776000</v>
      </c>
      <c r="J11" t="s">
        <v>5</v>
      </c>
      <c r="K11" s="1">
        <v>0</v>
      </c>
      <c r="S11" s="142"/>
      <c r="T11" s="142"/>
      <c r="U11" s="142"/>
      <c r="V11" s="142"/>
      <c r="W11" s="142"/>
      <c r="X11" s="142"/>
      <c r="Y11" s="142"/>
      <c r="Z11" s="142"/>
    </row>
    <row r="12" spans="1:27" x14ac:dyDescent="0.35">
      <c r="A12" t="s">
        <v>60</v>
      </c>
      <c r="B12" s="1">
        <v>0</v>
      </c>
      <c r="J12" t="s">
        <v>60</v>
      </c>
      <c r="K12" s="1">
        <v>1200000</v>
      </c>
    </row>
    <row r="13" spans="1:27" x14ac:dyDescent="0.35">
      <c r="A13" t="s">
        <v>10</v>
      </c>
      <c r="B13" s="1">
        <v>0</v>
      </c>
      <c r="J13" t="s">
        <v>10</v>
      </c>
      <c r="K13" s="1">
        <v>11579000</v>
      </c>
    </row>
    <row r="14" spans="1:27" x14ac:dyDescent="0.35">
      <c r="A14" t="s">
        <v>76</v>
      </c>
      <c r="B14" s="1">
        <v>0</v>
      </c>
      <c r="J14" t="s">
        <v>76</v>
      </c>
      <c r="K14" s="1">
        <v>0</v>
      </c>
    </row>
    <row r="15" spans="1:27" x14ac:dyDescent="0.35">
      <c r="A15" s="12" t="s">
        <v>77</v>
      </c>
      <c r="B15" s="13">
        <v>54358457.142857157</v>
      </c>
      <c r="J15" s="12" t="s">
        <v>77</v>
      </c>
      <c r="K15" s="13">
        <v>68329100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34773000</v>
      </c>
      <c r="J22" t="s">
        <v>4</v>
      </c>
      <c r="K22" s="1">
        <v>2045700</v>
      </c>
      <c r="S22" s="142"/>
      <c r="T22" s="142"/>
      <c r="U22" s="142"/>
      <c r="V22" s="142"/>
      <c r="W22" s="142"/>
      <c r="X22" s="142"/>
      <c r="Y22" s="142"/>
      <c r="Z22" s="142"/>
    </row>
    <row r="23" spans="1:26" x14ac:dyDescent="0.35">
      <c r="A23" t="s">
        <v>8</v>
      </c>
      <c r="B23" s="1">
        <v>33735000</v>
      </c>
      <c r="J23" t="s">
        <v>8</v>
      </c>
      <c r="K23" s="1">
        <v>50353968</v>
      </c>
      <c r="S23" s="142"/>
      <c r="T23" s="142"/>
      <c r="U23" s="142"/>
      <c r="V23" s="142"/>
      <c r="W23" s="142"/>
      <c r="X23" s="142"/>
      <c r="Y23" s="142"/>
      <c r="Z23" s="142"/>
    </row>
    <row r="24" spans="1:26" ht="14.5" customHeight="1" x14ac:dyDescent="0.35">
      <c r="A24" t="s">
        <v>9</v>
      </c>
      <c r="B24" s="1">
        <v>26770514.285714313</v>
      </c>
      <c r="J24" t="s">
        <v>9</v>
      </c>
      <c r="K24" s="1">
        <v>1213024.203821657</v>
      </c>
      <c r="S24" s="142"/>
      <c r="T24" s="142"/>
      <c r="U24" s="142"/>
      <c r="V24" s="142"/>
      <c r="W24" s="142"/>
      <c r="X24" s="142"/>
      <c r="Y24" s="142"/>
      <c r="Z24" s="142"/>
    </row>
    <row r="25" spans="1:26" x14ac:dyDescent="0.35">
      <c r="A25" t="s">
        <v>7</v>
      </c>
      <c r="B25" s="1">
        <v>13580500</v>
      </c>
      <c r="J25" t="s">
        <v>7</v>
      </c>
      <c r="K25" s="1">
        <v>46345170</v>
      </c>
      <c r="S25" s="142"/>
      <c r="T25" s="142"/>
      <c r="U25" s="142"/>
      <c r="V25" s="142"/>
      <c r="W25" s="142"/>
      <c r="X25" s="142"/>
      <c r="Y25" s="142"/>
      <c r="Z25" s="142"/>
    </row>
    <row r="26" spans="1:26" ht="14.5" customHeight="1" x14ac:dyDescent="0.35">
      <c r="A26" t="s">
        <v>3</v>
      </c>
      <c r="B26" s="1">
        <v>1730000</v>
      </c>
      <c r="J26" t="s">
        <v>3</v>
      </c>
      <c r="K26" s="1">
        <v>5150539.2781316377</v>
      </c>
      <c r="S26" s="142"/>
      <c r="T26" s="142"/>
      <c r="U26" s="142"/>
      <c r="V26" s="142"/>
      <c r="W26" s="142"/>
      <c r="X26" s="142"/>
      <c r="Y26" s="142"/>
      <c r="Z26" s="142"/>
    </row>
    <row r="27" spans="1:26" x14ac:dyDescent="0.35">
      <c r="A27" t="s">
        <v>6</v>
      </c>
      <c r="B27" s="1">
        <v>0</v>
      </c>
      <c r="J27" t="s">
        <v>6</v>
      </c>
      <c r="K27" s="1">
        <v>288815</v>
      </c>
      <c r="S27" s="142"/>
      <c r="T27" s="142"/>
      <c r="U27" s="142"/>
      <c r="V27" s="142"/>
      <c r="W27" s="142"/>
      <c r="X27" s="142"/>
      <c r="Y27" s="142"/>
      <c r="Z27" s="142"/>
    </row>
    <row r="28" spans="1:26" x14ac:dyDescent="0.35">
      <c r="A28" t="s">
        <v>5</v>
      </c>
      <c r="B28" s="1">
        <v>13148000</v>
      </c>
      <c r="J28" t="s">
        <v>5</v>
      </c>
      <c r="K28" s="1">
        <v>0</v>
      </c>
      <c r="S28" s="142"/>
      <c r="T28" s="142"/>
      <c r="U28" s="142"/>
      <c r="V28" s="142"/>
      <c r="W28" s="142"/>
      <c r="X28" s="142"/>
      <c r="Y28" s="142"/>
      <c r="Z28" s="142"/>
    </row>
    <row r="29" spans="1:26" x14ac:dyDescent="0.35">
      <c r="A29" t="s">
        <v>60</v>
      </c>
      <c r="B29" s="1">
        <v>0</v>
      </c>
      <c r="J29" t="s">
        <v>60</v>
      </c>
      <c r="K29" s="1">
        <v>2888153</v>
      </c>
    </row>
    <row r="30" spans="1:26" x14ac:dyDescent="0.35">
      <c r="A30" t="s">
        <v>10</v>
      </c>
      <c r="B30" s="1">
        <v>0</v>
      </c>
      <c r="J30" t="s">
        <v>10</v>
      </c>
      <c r="K30" s="1">
        <v>27868237.599999998</v>
      </c>
    </row>
    <row r="31" spans="1:26" x14ac:dyDescent="0.35">
      <c r="A31" t="s">
        <v>76</v>
      </c>
      <c r="B31" s="1">
        <v>0</v>
      </c>
      <c r="J31" t="s">
        <v>76</v>
      </c>
      <c r="K31" s="1">
        <v>0</v>
      </c>
    </row>
    <row r="32" spans="1:26" x14ac:dyDescent="0.35">
      <c r="A32" s="12" t="s">
        <v>77</v>
      </c>
      <c r="B32" s="13">
        <v>123737014.28571431</v>
      </c>
      <c r="J32" s="12" t="s">
        <v>77</v>
      </c>
      <c r="K32" s="13">
        <v>136153607.08195329</v>
      </c>
    </row>
    <row r="35" spans="1:15" x14ac:dyDescent="0.35">
      <c r="B35" t="s">
        <v>79</v>
      </c>
      <c r="C35" t="s">
        <v>80</v>
      </c>
      <c r="D35" t="s">
        <v>24</v>
      </c>
      <c r="H35" t="s">
        <v>80</v>
      </c>
      <c r="I35" t="s">
        <v>24</v>
      </c>
    </row>
    <row r="36" spans="1:15" x14ac:dyDescent="0.35">
      <c r="A36" t="s">
        <v>128</v>
      </c>
      <c r="B36" s="14">
        <v>122687557.14285716</v>
      </c>
      <c r="C36" s="14">
        <v>54358457.142857157</v>
      </c>
      <c r="D36" s="14">
        <v>68329100</v>
      </c>
      <c r="G36" t="s">
        <v>128</v>
      </c>
      <c r="H36" s="15">
        <v>0.4430641412116656</v>
      </c>
      <c r="I36" s="15">
        <v>0.5569358587883344</v>
      </c>
    </row>
    <row r="37" spans="1:15" x14ac:dyDescent="0.35">
      <c r="A37" t="s">
        <v>127</v>
      </c>
      <c r="B37" s="14">
        <v>259890621.36766762</v>
      </c>
      <c r="C37" s="14">
        <v>123737014.28571431</v>
      </c>
      <c r="D37" s="14">
        <v>136153607.08195329</v>
      </c>
      <c r="G37" t="s">
        <v>127</v>
      </c>
      <c r="H37" s="15">
        <v>0.4761118875107978</v>
      </c>
      <c r="I37" s="15">
        <v>0.52388811248920208</v>
      </c>
    </row>
    <row r="38" spans="1:15" x14ac:dyDescent="0.35">
      <c r="O38" s="17">
        <v>81692164249171.969</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2399.29</v>
      </c>
      <c r="J11" s="19"/>
      <c r="K11" s="19"/>
      <c r="L11" s="19"/>
      <c r="M11" s="19"/>
      <c r="N11" s="19"/>
      <c r="O11" s="19"/>
      <c r="P11" s="19"/>
    </row>
    <row r="12" spans="1:16" ht="14.5" customHeight="1" thickBot="1" x14ac:dyDescent="0.35">
      <c r="A12" s="19"/>
      <c r="B12" s="19"/>
      <c r="C12" s="19"/>
      <c r="D12" s="19"/>
      <c r="E12" s="19"/>
      <c r="F12" s="19"/>
      <c r="G12" s="44" t="s">
        <v>93</v>
      </c>
      <c r="H12" s="45" t="s">
        <v>94</v>
      </c>
      <c r="I12" s="46">
        <v>6880540</v>
      </c>
      <c r="J12" s="19"/>
      <c r="K12" s="19"/>
      <c r="L12" s="19"/>
      <c r="M12" s="19"/>
      <c r="N12" s="19"/>
      <c r="O12" s="19"/>
      <c r="P12" s="19"/>
    </row>
    <row r="13" spans="1:16" ht="14.5" customHeight="1" thickBot="1" x14ac:dyDescent="0.35">
      <c r="A13" s="19"/>
      <c r="B13" s="19"/>
      <c r="C13" s="19"/>
      <c r="D13" s="19"/>
      <c r="E13" s="19"/>
      <c r="F13" s="19"/>
      <c r="G13" s="44" t="s">
        <v>95</v>
      </c>
      <c r="H13" s="45" t="s">
        <v>94</v>
      </c>
      <c r="I13" s="46">
        <v>59925670</v>
      </c>
      <c r="J13" s="19"/>
      <c r="K13" s="19"/>
      <c r="L13" s="19"/>
      <c r="M13" s="19"/>
      <c r="N13" s="19"/>
      <c r="O13" s="19"/>
      <c r="P13" s="19"/>
    </row>
    <row r="14" spans="1:16" ht="14.5" customHeight="1" thickBot="1" x14ac:dyDescent="0.35">
      <c r="A14" s="19"/>
      <c r="B14" s="19"/>
      <c r="C14" s="19"/>
      <c r="D14" s="19"/>
      <c r="E14" s="19"/>
      <c r="F14" s="19"/>
      <c r="G14" s="44" t="s">
        <v>96</v>
      </c>
      <c r="H14" s="45" t="s">
        <v>97</v>
      </c>
      <c r="I14" s="47">
        <v>108.32000000000001</v>
      </c>
      <c r="J14" s="19"/>
      <c r="K14" s="19"/>
      <c r="L14" s="19"/>
      <c r="M14" s="19"/>
      <c r="N14" s="19"/>
      <c r="O14" s="19"/>
      <c r="P14" s="19"/>
    </row>
    <row r="15" spans="1:16" ht="14.5" customHeight="1" thickBot="1" x14ac:dyDescent="0.35">
      <c r="A15" s="19"/>
      <c r="B15" s="19"/>
      <c r="C15" s="19"/>
      <c r="D15" s="19"/>
      <c r="E15" s="19"/>
      <c r="F15" s="19"/>
      <c r="G15" s="44" t="s">
        <v>98</v>
      </c>
      <c r="H15" s="45" t="s">
        <v>67</v>
      </c>
      <c r="I15" s="48">
        <v>-14.161950582894933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2399.29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127507.55657573452</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2.0594999999999999</v>
      </c>
      <c r="AT30" s="103">
        <v>108320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223085.04</v>
      </c>
      <c r="AV39" s="105">
        <v>2.04</v>
      </c>
      <c r="AW39" s="89">
        <v>1.1904624277456648</v>
      </c>
    </row>
    <row r="40" spans="1:49" ht="14.5" customHeight="1" x14ac:dyDescent="0.3">
      <c r="A40" s="19"/>
      <c r="B40" s="19"/>
      <c r="C40" s="49"/>
      <c r="D40" s="53" t="s">
        <v>109</v>
      </c>
      <c r="E40" s="78">
        <v>1.5446249999999999</v>
      </c>
      <c r="F40" s="78">
        <v>1.6476</v>
      </c>
      <c r="G40" s="78">
        <v>1.750575</v>
      </c>
      <c r="H40" s="78">
        <v>1.8535499999999998</v>
      </c>
      <c r="I40" s="78">
        <v>1.9565249999999998</v>
      </c>
      <c r="J40" s="54">
        <v>2.0594999999999999</v>
      </c>
      <c r="K40" s="78">
        <v>2.1624749999999997</v>
      </c>
      <c r="L40" s="78">
        <v>2.26545</v>
      </c>
      <c r="M40" s="78">
        <v>2.3684249999999998</v>
      </c>
      <c r="N40" s="78">
        <v>2.4714</v>
      </c>
      <c r="O40" s="78">
        <v>2.5743749999999999</v>
      </c>
      <c r="P40" s="19"/>
      <c r="AT40" s="21" t="s">
        <v>62</v>
      </c>
      <c r="AU40" s="104">
        <v>259890.62</v>
      </c>
      <c r="AV40" s="105">
        <v>2.37</v>
      </c>
      <c r="AW40" s="89">
        <v>2.1183127286906678</v>
      </c>
    </row>
    <row r="41" spans="1:49" x14ac:dyDescent="0.3">
      <c r="A41" s="19"/>
      <c r="B41" s="19"/>
      <c r="C41" s="55">
        <v>-0.2</v>
      </c>
      <c r="D41" s="56">
        <v>62977.248</v>
      </c>
      <c r="E41" s="93">
        <v>-0.62570318354698595</v>
      </c>
      <c r="F41" s="93">
        <v>-0.60075006245011853</v>
      </c>
      <c r="G41" s="93">
        <v>-0.57579694135325088</v>
      </c>
      <c r="H41" s="93">
        <v>-0.55084382025638323</v>
      </c>
      <c r="I41" s="93">
        <v>-0.52589069915951558</v>
      </c>
      <c r="J41" s="93">
        <v>-0.50093757806264805</v>
      </c>
      <c r="K41" s="93">
        <v>-0.47598445696578051</v>
      </c>
      <c r="L41" s="93">
        <v>-0.45103133586891286</v>
      </c>
      <c r="M41" s="93">
        <v>-0.42607821477204533</v>
      </c>
      <c r="N41" s="93">
        <v>-0.40112509367517768</v>
      </c>
      <c r="O41" s="93">
        <v>-0.37617197257831014</v>
      </c>
      <c r="P41" s="19"/>
      <c r="AT41" s="21" t="s">
        <v>61</v>
      </c>
      <c r="AU41" s="104">
        <v>-36805.58</v>
      </c>
      <c r="AV41" s="105"/>
      <c r="AW41" s="89">
        <v>-0.16498452787331683</v>
      </c>
    </row>
    <row r="42" spans="1:49" x14ac:dyDescent="0.3">
      <c r="A42" s="19"/>
      <c r="B42" s="19"/>
      <c r="C42" s="55">
        <v>-0.15</v>
      </c>
      <c r="D42" s="56">
        <v>78721.56</v>
      </c>
      <c r="E42" s="93">
        <v>-0.53212897943373261</v>
      </c>
      <c r="F42" s="93">
        <v>-0.50093757806264805</v>
      </c>
      <c r="G42" s="93">
        <v>-0.4697461766915636</v>
      </c>
      <c r="H42" s="93">
        <v>-0.43855477532047915</v>
      </c>
      <c r="I42" s="93">
        <v>-0.40736337394939459</v>
      </c>
      <c r="J42" s="93">
        <v>-0.37617197257831014</v>
      </c>
      <c r="K42" s="93">
        <v>-0.34498057120722569</v>
      </c>
      <c r="L42" s="93">
        <v>-0.31378916983614114</v>
      </c>
      <c r="M42" s="93">
        <v>-0.28259776846505669</v>
      </c>
      <c r="N42" s="93">
        <v>-0.25140636709397202</v>
      </c>
      <c r="O42" s="93">
        <v>-0.22021496572288768</v>
      </c>
      <c r="P42" s="19"/>
    </row>
    <row r="43" spans="1:49" x14ac:dyDescent="0.3">
      <c r="A43" s="19"/>
      <c r="B43" s="19"/>
      <c r="C43" s="55">
        <v>-0.1</v>
      </c>
      <c r="D43" s="56">
        <v>92613.6</v>
      </c>
      <c r="E43" s="93">
        <v>-0.44956350521615596</v>
      </c>
      <c r="F43" s="93">
        <v>-0.41286773889723305</v>
      </c>
      <c r="G43" s="93">
        <v>-0.37617197257831003</v>
      </c>
      <c r="H43" s="93">
        <v>-0.33947620625938713</v>
      </c>
      <c r="I43" s="93">
        <v>-0.30278043994046422</v>
      </c>
      <c r="J43" s="93">
        <v>-0.2660846736215412</v>
      </c>
      <c r="K43" s="93">
        <v>-0.22938890730261841</v>
      </c>
      <c r="L43" s="93">
        <v>-0.19269314098369528</v>
      </c>
      <c r="M43" s="93">
        <v>-0.15599737466477248</v>
      </c>
      <c r="N43" s="93">
        <v>-0.11930160834584935</v>
      </c>
      <c r="O43" s="93">
        <v>-8.2605842026926557E-2</v>
      </c>
      <c r="P43" s="19"/>
      <c r="AU43" s="21">
        <v>357921.77600000001</v>
      </c>
    </row>
    <row r="44" spans="1:49" x14ac:dyDescent="0.3">
      <c r="A44" s="19"/>
      <c r="B44" s="19"/>
      <c r="C44" s="55">
        <v>-0.05</v>
      </c>
      <c r="D44" s="56">
        <v>102904</v>
      </c>
      <c r="E44" s="93">
        <v>-0.38840389468461778</v>
      </c>
      <c r="F44" s="93">
        <v>-0.34763082099692555</v>
      </c>
      <c r="G44" s="93">
        <v>-0.30685774730923332</v>
      </c>
      <c r="H44" s="93">
        <v>-0.26608467362154131</v>
      </c>
      <c r="I44" s="93">
        <v>-0.22531159993384908</v>
      </c>
      <c r="J44" s="93">
        <v>-0.18453852624615696</v>
      </c>
      <c r="K44" s="93">
        <v>-0.14376545255846485</v>
      </c>
      <c r="L44" s="93">
        <v>-0.10299237887077262</v>
      </c>
      <c r="M44" s="93">
        <v>-6.2219305183080609E-2</v>
      </c>
      <c r="N44" s="93">
        <v>-2.1446231495388268E-2</v>
      </c>
      <c r="O44" s="93">
        <v>1.932684219230385E-2</v>
      </c>
      <c r="P44" s="19"/>
      <c r="AU44" s="21">
        <v>348432.6704</v>
      </c>
    </row>
    <row r="45" spans="1:49" x14ac:dyDescent="0.3">
      <c r="A45" s="19"/>
      <c r="B45" s="19"/>
      <c r="C45" s="51" t="s">
        <v>107</v>
      </c>
      <c r="D45" s="57">
        <v>108320</v>
      </c>
      <c r="E45" s="93">
        <v>-0.35621462598380815</v>
      </c>
      <c r="F45" s="93">
        <v>-0.31329560104939524</v>
      </c>
      <c r="G45" s="93">
        <v>-0.27037657611498256</v>
      </c>
      <c r="H45" s="93">
        <v>-0.22745755118056976</v>
      </c>
      <c r="I45" s="93">
        <v>-0.18453852624615708</v>
      </c>
      <c r="J45" s="93">
        <v>-0.14161950131174417</v>
      </c>
      <c r="K45" s="93">
        <v>-9.8700476377331481E-2</v>
      </c>
      <c r="L45" s="93">
        <v>-5.5781451442918573E-2</v>
      </c>
      <c r="M45" s="93">
        <v>-1.2862426508505886E-2</v>
      </c>
      <c r="N45" s="93">
        <v>3.0056598425907133E-2</v>
      </c>
      <c r="O45" s="93">
        <v>7.2975623360319819E-2</v>
      </c>
      <c r="P45" s="19"/>
    </row>
    <row r="46" spans="1:49" ht="14.5" customHeight="1" x14ac:dyDescent="0.3">
      <c r="A46" s="19"/>
      <c r="B46" s="19"/>
      <c r="C46" s="55">
        <v>0.05</v>
      </c>
      <c r="D46" s="56">
        <v>113736</v>
      </c>
      <c r="E46" s="93">
        <v>-0.32402535728299853</v>
      </c>
      <c r="F46" s="93">
        <v>-0.27896038110186516</v>
      </c>
      <c r="G46" s="93">
        <v>-0.23389540492073169</v>
      </c>
      <c r="H46" s="93">
        <v>-0.18883042873959832</v>
      </c>
      <c r="I46" s="93">
        <v>-0.14376545255846485</v>
      </c>
      <c r="J46" s="93">
        <v>-9.870047637733137E-2</v>
      </c>
      <c r="K46" s="93">
        <v>-5.3635500196198005E-2</v>
      </c>
      <c r="L46" s="93">
        <v>-8.570524015064529E-3</v>
      </c>
      <c r="M46" s="93">
        <v>3.6494452166068836E-2</v>
      </c>
      <c r="N46" s="93">
        <v>8.1559428347202312E-2</v>
      </c>
      <c r="O46" s="93">
        <v>0.12662440452833579</v>
      </c>
      <c r="P46" s="19"/>
    </row>
    <row r="47" spans="1:49" x14ac:dyDescent="0.3">
      <c r="A47" s="19"/>
      <c r="B47" s="19"/>
      <c r="C47" s="55">
        <v>0.1</v>
      </c>
      <c r="D47" s="56">
        <v>125109.6</v>
      </c>
      <c r="E47" s="93">
        <v>-0.25642789301129842</v>
      </c>
      <c r="F47" s="93">
        <v>-0.20685641921205156</v>
      </c>
      <c r="G47" s="93">
        <v>-0.15728494541280469</v>
      </c>
      <c r="H47" s="93">
        <v>-0.10771347161355815</v>
      </c>
      <c r="I47" s="93">
        <v>-5.8141997814311286E-2</v>
      </c>
      <c r="J47" s="93">
        <v>-8.570524015064529E-3</v>
      </c>
      <c r="K47" s="93">
        <v>4.1000949784182339E-2</v>
      </c>
      <c r="L47" s="93">
        <v>9.0572423583429096E-2</v>
      </c>
      <c r="M47" s="93">
        <v>0.14014389738267585</v>
      </c>
      <c r="N47" s="93">
        <v>0.18971537118192283</v>
      </c>
      <c r="O47" s="93">
        <v>0.23928684498116937</v>
      </c>
      <c r="P47" s="19"/>
    </row>
    <row r="48" spans="1:49" x14ac:dyDescent="0.3">
      <c r="A48" s="19"/>
      <c r="B48" s="19"/>
      <c r="C48" s="55">
        <v>0.15</v>
      </c>
      <c r="D48" s="56">
        <v>143876.04</v>
      </c>
      <c r="E48" s="93">
        <v>-0.14489207696299311</v>
      </c>
      <c r="F48" s="93">
        <v>-8.7884882093859362E-2</v>
      </c>
      <c r="G48" s="93">
        <v>-3.0877687224725503E-2</v>
      </c>
      <c r="H48" s="93">
        <v>2.6129507644408134E-2</v>
      </c>
      <c r="I48" s="93">
        <v>8.3136702513542104E-2</v>
      </c>
      <c r="J48" s="93">
        <v>0.14014389738267585</v>
      </c>
      <c r="K48" s="93">
        <v>0.1971510922518096</v>
      </c>
      <c r="L48" s="93">
        <v>0.25415828712094335</v>
      </c>
      <c r="M48" s="93">
        <v>0.3111654819900771</v>
      </c>
      <c r="N48" s="93">
        <v>0.36817267685921107</v>
      </c>
      <c r="O48" s="93">
        <v>0.42517987172834482</v>
      </c>
      <c r="P48" s="19"/>
    </row>
    <row r="49" spans="1:45" ht="14.5" thickBot="1" x14ac:dyDescent="0.35">
      <c r="A49" s="19"/>
      <c r="B49" s="19"/>
      <c r="C49" s="55">
        <v>0.2</v>
      </c>
      <c r="D49" s="58">
        <v>172651.24800000002</v>
      </c>
      <c r="E49" s="93">
        <v>2.6129507644408356E-2</v>
      </c>
      <c r="F49" s="93">
        <v>9.4538141487368943E-2</v>
      </c>
      <c r="G49" s="93">
        <v>0.16294677533032953</v>
      </c>
      <c r="H49" s="93">
        <v>0.23135540917328989</v>
      </c>
      <c r="I49" s="93">
        <v>0.29976404301625048</v>
      </c>
      <c r="J49" s="93">
        <v>0.36817267685921107</v>
      </c>
      <c r="K49" s="93">
        <v>0.43658131070217143</v>
      </c>
      <c r="L49" s="93">
        <v>0.50498994454513224</v>
      </c>
      <c r="M49" s="93">
        <v>0.57339857838809261</v>
      </c>
      <c r="N49" s="93">
        <v>0.64180721223105341</v>
      </c>
      <c r="O49" s="93">
        <v>0.71021584607401378</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109450</v>
      </c>
    </row>
    <row r="66" spans="44:55" x14ac:dyDescent="0.3">
      <c r="AS66" s="21" t="s">
        <v>70</v>
      </c>
      <c r="AT66" s="21" t="s">
        <v>69</v>
      </c>
      <c r="AU66" s="21" t="s">
        <v>68</v>
      </c>
      <c r="AV66" s="21" t="s">
        <v>67</v>
      </c>
      <c r="AX66" s="21" t="s">
        <v>66</v>
      </c>
      <c r="AZ66" s="101">
        <v>1120.95</v>
      </c>
      <c r="BA66" s="21" t="s">
        <v>65</v>
      </c>
    </row>
    <row r="67" spans="44:55" x14ac:dyDescent="0.3">
      <c r="AS67" s="21" t="s">
        <v>11</v>
      </c>
      <c r="AT67" s="104">
        <v>187393.6</v>
      </c>
      <c r="AU67" s="105">
        <v>1.71</v>
      </c>
      <c r="AV67" s="89">
        <v>1</v>
      </c>
      <c r="AX67" s="21" t="s">
        <v>64</v>
      </c>
      <c r="AZ67" s="73">
        <v>71657.481589552684</v>
      </c>
      <c r="BA67" s="21" t="s">
        <v>63</v>
      </c>
    </row>
    <row r="68" spans="44:55" x14ac:dyDescent="0.3">
      <c r="AS68" s="21" t="s">
        <v>62</v>
      </c>
      <c r="AT68" s="104">
        <v>122687.56</v>
      </c>
      <c r="AU68" s="105">
        <v>1.1200000000000001</v>
      </c>
      <c r="AV68" s="89">
        <v>0.65470517669760331</v>
      </c>
    </row>
    <row r="69" spans="44:55" x14ac:dyDescent="0.3">
      <c r="AS69" s="21" t="s">
        <v>61</v>
      </c>
      <c r="AT69" s="104">
        <v>64706.04</v>
      </c>
      <c r="AU69" s="105"/>
      <c r="AV69" s="89">
        <v>0.34529482330239664</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1.7121388761991778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1.2841041571493834</v>
      </c>
      <c r="AU86" s="91">
        <v>1.3697111009593423</v>
      </c>
      <c r="AV86" s="91">
        <v>1.4553180447693013</v>
      </c>
      <c r="AW86" s="91">
        <v>1.54092498857926</v>
      </c>
      <c r="AX86" s="91">
        <v>1.6265319323892189</v>
      </c>
      <c r="AY86" s="108">
        <v>1.7121388761991778</v>
      </c>
      <c r="AZ86" s="91">
        <v>1.7977458200091367</v>
      </c>
      <c r="BA86" s="91">
        <v>1.8833527638190957</v>
      </c>
      <c r="BB86" s="91">
        <v>1.9689597076290544</v>
      </c>
      <c r="BC86" s="91">
        <v>2.0545666514390133</v>
      </c>
      <c r="BD86" s="91">
        <v>2.1401735952489722</v>
      </c>
    </row>
    <row r="87" spans="44:56" x14ac:dyDescent="0.3">
      <c r="AR87" s="21">
        <v>-0.2</v>
      </c>
      <c r="AS87" s="91">
        <v>63634.23</v>
      </c>
      <c r="AT87" s="92"/>
      <c r="AU87" s="92"/>
      <c r="AV87" s="92"/>
      <c r="AW87" s="92"/>
      <c r="AX87" s="92"/>
      <c r="AY87" s="92"/>
      <c r="AZ87" s="92"/>
      <c r="BA87" s="92"/>
      <c r="BB87" s="92"/>
      <c r="BC87" s="92"/>
      <c r="BD87" s="92"/>
    </row>
    <row r="88" spans="44:56" x14ac:dyDescent="0.3">
      <c r="AR88" s="21">
        <v>-0.15</v>
      </c>
      <c r="AS88" s="91">
        <v>79542.787500000006</v>
      </c>
      <c r="AT88" s="92"/>
      <c r="AU88" s="92"/>
      <c r="AV88" s="92"/>
      <c r="AW88" s="92"/>
      <c r="AX88" s="92"/>
      <c r="AY88" s="92"/>
      <c r="AZ88" s="92"/>
      <c r="BA88" s="92"/>
      <c r="BB88" s="92"/>
      <c r="BC88" s="92"/>
      <c r="BD88" s="92"/>
    </row>
    <row r="89" spans="44:56" x14ac:dyDescent="0.3">
      <c r="AR89" s="21">
        <v>-0.1</v>
      </c>
      <c r="AS89" s="91">
        <v>93579.75</v>
      </c>
      <c r="AT89" s="92"/>
      <c r="AU89" s="92"/>
      <c r="AV89" s="92"/>
      <c r="AW89" s="92"/>
      <c r="AX89" s="92"/>
      <c r="AY89" s="92"/>
      <c r="AZ89" s="92"/>
      <c r="BA89" s="92"/>
      <c r="BB89" s="92"/>
      <c r="BC89" s="92"/>
      <c r="BD89" s="92"/>
    </row>
    <row r="90" spans="44:56" x14ac:dyDescent="0.3">
      <c r="AR90" s="21">
        <v>-0.05</v>
      </c>
      <c r="AS90" s="91">
        <v>103977.5</v>
      </c>
      <c r="AT90" s="92"/>
      <c r="AU90" s="92"/>
      <c r="AV90" s="92"/>
      <c r="AW90" s="92"/>
      <c r="AX90" s="92"/>
      <c r="AY90" s="92"/>
      <c r="AZ90" s="92"/>
      <c r="BA90" s="92"/>
      <c r="BB90" s="92"/>
      <c r="BC90" s="92"/>
      <c r="BD90" s="92"/>
    </row>
    <row r="91" spans="44:56" x14ac:dyDescent="0.3">
      <c r="AR91" s="63" t="s">
        <v>71</v>
      </c>
      <c r="AS91" s="91">
        <v>109450</v>
      </c>
      <c r="AT91" s="92"/>
      <c r="AU91" s="92"/>
      <c r="AV91" s="92"/>
      <c r="AW91" s="92"/>
      <c r="AX91" s="92"/>
      <c r="AY91" s="92"/>
      <c r="AZ91" s="92"/>
      <c r="BA91" s="92"/>
      <c r="BB91" s="92"/>
      <c r="BC91" s="92"/>
      <c r="BD91" s="92"/>
    </row>
    <row r="92" spans="44:56" x14ac:dyDescent="0.3">
      <c r="AR92" s="21">
        <v>0.05</v>
      </c>
      <c r="AS92" s="91">
        <v>114922.5</v>
      </c>
      <c r="AT92" s="92"/>
      <c r="AU92" s="92"/>
      <c r="AV92" s="92"/>
      <c r="AW92" s="92"/>
      <c r="AX92" s="92"/>
      <c r="AY92" s="92"/>
      <c r="AZ92" s="92"/>
      <c r="BA92" s="92"/>
      <c r="BB92" s="92"/>
      <c r="BC92" s="92"/>
      <c r="BD92" s="92"/>
    </row>
    <row r="93" spans="44:56" x14ac:dyDescent="0.3">
      <c r="AR93" s="21">
        <v>0.1</v>
      </c>
      <c r="AS93" s="91">
        <v>126414.75</v>
      </c>
      <c r="AT93" s="92"/>
      <c r="AU93" s="92"/>
      <c r="AV93" s="92"/>
      <c r="AW93" s="92"/>
      <c r="AX93" s="92"/>
      <c r="AY93" s="92"/>
      <c r="AZ93" s="92"/>
      <c r="BA93" s="92"/>
      <c r="BB93" s="92"/>
      <c r="BC93" s="92"/>
      <c r="BD93" s="92"/>
    </row>
    <row r="94" spans="44:56" x14ac:dyDescent="0.3">
      <c r="AR94" s="21">
        <v>0.15</v>
      </c>
      <c r="AS94" s="91">
        <v>145376.96249999999</v>
      </c>
      <c r="AT94" s="92"/>
      <c r="AU94" s="92"/>
      <c r="AV94" s="92"/>
      <c r="AW94" s="92"/>
      <c r="AX94" s="92"/>
      <c r="AY94" s="92"/>
      <c r="AZ94" s="92"/>
      <c r="BA94" s="92"/>
      <c r="BB94" s="92"/>
      <c r="BC94" s="92"/>
      <c r="BD94" s="92"/>
    </row>
    <row r="95" spans="44:56" x14ac:dyDescent="0.3">
      <c r="AR95" s="21">
        <v>0.2</v>
      </c>
      <c r="AS95" s="91">
        <v>174452.35499999998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2025-08-27T20:45:54Z</dcterms:modified>
</cp:coreProperties>
</file>