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82AC6850-765D-41C0-A3BB-EB8AE0E4C628}" xr6:coauthVersionLast="47" xr6:coauthVersionMax="47" xr10:uidLastSave="{00000000-0000-0000-0000-000000000000}"/>
  <bookViews>
    <workbookView xWindow="1520" yWindow="152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<sst xmlns="http://schemas.openxmlformats.org/spreadsheetml/2006/main" count="275" uniqueCount="158">
  <si>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</si>
  <si>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</si>
  <si>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</si>
  <si>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</si>
  <si>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</si>
  <si>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</si>
  <si>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</si>
  <si>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</si>
  <si>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</si>
  <si>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</si>
  <si>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</si>
  <si>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</si>
  <si>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</si>
  <si>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</si>
  <si>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</si>
  <si>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</si>
  <si>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</si>
  <si>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</si>
  <si>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</si>
  <si>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</si>
  <si>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</si>
  <si>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</si>
  <si>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</si>
  <si>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</si>
  <si>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</si>
  <si>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</si>
  <si>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</si>
  <si>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</si>
  <si>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</si>
  <si>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</si>
  <si>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</si>
  <si>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</si>
  <si>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</si>
  <si>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</si>
  <si>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</si>
  <si>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</si>
  <si>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</si>
  <si>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</si>
  <si>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</si>
  <si>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</si>
  <si>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</si>
  <si>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</si>
  <si>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</si>
  <si>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</si>
  <si>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</si>
  <si>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</si>
  <si>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</si>
  <si>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</si>
  <si>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</si>
  <si>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</si>
  <si>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</si>
  <si>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</si>
  <si>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</si>
  <si>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</si>
  <si>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</si>
  <si>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</si>
  <si>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</si>
  <si>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</si>
  <si>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</si>
  <si>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</si>
  <si>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</si>
  <si>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</si>
  <si>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</si>
  <si>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</si>
  <si>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</si>
  <si>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</si>
  <si>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</si>
  <si>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</si>
  <si>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</si>
  <si>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</si>
  <si>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</si>
  <si>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</si>
  <si>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</si>
  <si>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</si>
  <si>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</si>
  <si>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</si>
  <si>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</si>
  <si>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</si>
  <si>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</si>
  <si>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</si>
  <si>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</si>
  <si>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</si>
  <si>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</si>
  <si>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</si>
  <si>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</si>
  <si>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</si>
  <si>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</si>
  <si>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</si>
  <si>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</si>
  <si>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</si>
  <si>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</si>
  <si>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</si>
  <si>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</si>
  <si>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</si>
  <si>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</si>
  <si>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</si>
  <si>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</si>
  <si>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</si>
  <si>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</si>
  <si>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</si>
  <si>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</si>
  <si>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</si>
  <si>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</si>
  <si>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</si>
  <si>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</si>
  <si>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</si>
  <si>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</si>
  <si>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</si>
  <si>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</si>
  <si>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</si>
  <si>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</si>
  <si>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</si>
  <si>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</si>
  <si>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</si>
  <si>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</si>
  <si>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</si>
  <si>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</si>
  <si>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</si>
  <si>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</si>
  <si>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</si>
  <si>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</si>
  <si>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</si>
  <si>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</si>
  <si>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</si>
  <si>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CEBOLLA CABEZONA TAKIS BOYACÁ VILLA DE LEIVA</t>
  </si>
  <si>
    <t>Precio miles COP/kg. 1ra calidad (G)</t>
  </si>
  <si>
    <t>Precio miles COP/kg. 2da calidad (H)</t>
  </si>
  <si>
    <t>Precio miles COP/kg. 3ra calidad (I)</t>
  </si>
  <si>
    <t>Precio miles COP/kg. 4ta calidad (J)</t>
  </si>
  <si>
    <t>Boyacá</t>
  </si>
  <si>
    <t>Material de propagacion: Semilla // Distancia de siembra: NA // Densidad de siembra - Plantas/Ha.: No apl.ica // Duracion del ciclo: 6 meses // Productividad/Ha/Ciclo: 30.000 kg // Inicio de Produccion desde la siembra: mes 6  // Duracion de la etapa productiva: 1 meses // Productividad promedio en etapa productiva  // Cultivo asociado: NA // Productividad promedio etapa productiva: 30.000 kg // % Rendimiento 1ra. Calidad: 80 // % Rendimiento 2da. Calidad: 20 // Precio de venta ponderado por calidad: $835 // Valor Jornal: $59.294 // Otros: NA</t>
  </si>
  <si>
    <t>2024 Q4</t>
  </si>
  <si>
    <t>2021 Q4</t>
  </si>
  <si>
    <t>El presente documento corresponde a una actualización del documento PDF de la AgroGuía correspondiente a Cebolla Cabezona Takis Boyacá Villa De Leiva publicada en la página web, y consta de las siguientes partes:</t>
  </si>
  <si>
    <t>- Flujo anualizado de los ingresos (precio y rendimiento) y los costos de producción para una hectárea de
Cebolla Cabezona Takis Boyacá Villa De Leiva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</si>
  <si>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Cebolla Cabezona Takis Boyacá Villa De Leiva.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</si>
  <si>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</si>
  <si>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</si>
  <si>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</si>
  <si>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</si>
  <si>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Cebolla Cabezona Takis Boyacá Villa De Leiva. La participación se encuentra actualizada al 2024 Q4.</t>
  </si>
  <si>
    <t>Sostenimiento Ciclo ***</t>
  </si>
  <si>
    <t>Sub Total Ingresos millones [(CxG)+(DxH)]</t>
  </si>
  <si>
    <t>** Los costos de instalación comprenden tanto los gastos relacionados con la mano de obra como aquellos asociados con los insumos necesarios hasta completar la siembra de las plantas. Para el caso de Cebolla Cabezona Takis Boyacá Villa De Leiva, en lo que respecta a la mano de obra incluye actividades como la preparación del terreno, la siembra, el trazado y el ahoyado, entre otras, y ascienden a un total de $3,0 millones de pesos (equivalente a 51 jornales). En cuanto a los insumos, se incluyen los gastos relacionados con el material vegetal y las enmiendas, que en conjunto ascienden a  $2,8 millones.</t>
  </si>
  <si>
    <t>*** Los costos de sostenimiento del ciclo comprenden tanto los gastos relacionados con la mano de obra como aquellos asociados con los insumos necesarios desde el momento de la siembra de las plantas hasta finalizar el ciclo. Para el caso de Cebolla Cabezona Takis Boyacá Villa De Leiva, en lo que respecta a la mano de obra incluye actividades como la fertilización, riego, control de malezas, plagas y enfermedades, entre otras, y ascienden a un total de $5,9 millones de pesos (equivalente a 100 jornales). En cuanto a los insumos, se incluyen los fertilizantes, plaguicidas, transportes, entre otras, que en conjunto ascienden a  $15,7 millones.</t>
  </si>
  <si>
    <t>Nota 1: en caso de utilizar esta información para el desarrollo de otras publicaciones, por favor citar FINAGRO, "Agro Guía - Marcos de Referencia Agroeconómicos"</t>
  </si>
  <si>
    <t>Los costos totales del ciclo para esta actualización (2024 Q4) equivalen a $27,4 millones, en comparación con los costos del marco original que ascienden a $19,9 millones, (mes de publicación del marco: noviembre - 2021).
La rentabilidad actualizada (2024 Q4) bajó frente a la rentabilidad de la primera AgroGuía, pasando del 48,1% al -9,6%. Mientras que el crecimiento de los costos fue del 137,8%, el crecimiento de los ingresos fue del 65,2%.</t>
  </si>
  <si>
    <t>En cuanto a los costos de mano de obra de la AgroGuía actualizada, se destaca la participación de instalación seguido de cosecha y beneficio, que representan el 34% y el 32% del costo total, respectivamente. En cuanto a los costos de insumos, se destaca la participación de otros seguido de control fitosanitario, que representan el 41% y el 16% del costo total, respectivamente.</t>
  </si>
  <si>
    <t>bajó</t>
  </si>
  <si>
    <t>De acuerdo con el comportamiento histórico del sistema productivo, se efectuó un análisis de sensibilidad del margen de utilidad (utilidad/ingreso) obtenido en la producción de CEBOLLA CABEZONA TAKIS BOYACÁ VILLA DE LEIVA, frente a diferentes escenarios de variación de precios de venta en finca y rendimientos probables (kg/ha).</t>
  </si>
  <si>
    <t>Con un precio ponderado de COP $ 835/kg y con un rendimiento por hectárea de 30.000 kg por ciclo; el margen de utilidad obtenido en la producción de cebolla cabezona es del -10%.</t>
  </si>
  <si>
    <t>El precio mínimo ponderado para cubrir los costos de producción, con un rendimiento de 30.000 kg para todo el ciclo de producción, es COP $ 915/kg.</t>
  </si>
  <si>
    <t>El rendimiento mínimo por ha/ciclo para cubrir los costos de producción, con un precio ponderado de COP $ 835, es de 32.866 kg/ha para todo el ciclo.</t>
  </si>
  <si>
    <t>El siguiente cuadro presenta diferentes escenarios de rentabilidad para el sistema productivo de CEBOLLA CABEZONA TAKIS BOYACÁ VILLA DE LEIVA, con respecto a diferentes niveles de productividad (kg./ha.) y precios ($/kg.).</t>
  </si>
  <si>
    <t>De acuerdo con el comportamiento histórico del sistema productivo, se efectuó un análisis de sensibilidad del margen de utilidad obtenido en la producción de CEBOLLA CABEZONA TAKIS BOYACÁ VILLA DE LEIVA, frente a diferentes escenarios de variación de precios de venta en finca y rendimientos probables (t/ha)</t>
  </si>
  <si>
    <t>Con un precio ponderado de COP $$ 1.280/kg y con un rendimiento por hectárea de 30.000 kg por ciclo; el margen de utilidad obtenido en la producción de cebolla cabezona es del 48%.</t>
  </si>
  <si>
    <t>El precio mínimo ponderado para cubrir los costos de producción, con un rendimiento de 30.000 kg para todo el ciclo de producción, es COP $ 664/kg.</t>
  </si>
  <si>
    <t>El rendimiento mínimo por ha/ciclo para cubrir los costos de producción, con un precio ponderado de COP $ 1.280, es de 15.560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</si>
</sst>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Q4</c:v>
                </c:pt>
              </c:strCache>
            </c:strRef>
          </c:cat>
          <c:val>
            <c:numRef>
              <c:f>'Análisis Comparativo y Part.'!$AQ$41:$AQ$42</c:f>
              <c:numCache>
                <c:formatCode>_(* #,##0_);_(* \(#,##0\);_(* "-"_);_(@_)</c:formatCode>
                <c:ptCount val="2"/>
                <c:pt idx="0">
                  <c:v>19916300</c:v>
                </c:pt>
                <c:pt idx="1">
                  <c:v>27436161.788732391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Q4</c:v>
                </c:pt>
              </c:strCache>
            </c:strRef>
          </c:cat>
          <c:val>
            <c:numRef>
              <c:f>'Análisis Comparativo y Part.'!$AR$41:$AR$42</c:f>
              <c:numCache>
                <c:formatCode>_(* #,##0_);_(* \(#,##0\);_(* "-"_);_(@_)</c:formatCode>
                <c:ptCount val="2"/>
                <c:pt idx="0">
                  <c:v>6000000</c:v>
                </c:pt>
                <c:pt idx="1">
                  <c:v>8926345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Q4</c:v>
                </c:pt>
              </c:strCache>
            </c:strRef>
          </c:cat>
          <c:val>
            <c:numRef>
              <c:f>'Análisis Comparativo y Part.'!$AS$41:$AS$42</c:f>
              <c:numCache>
                <c:formatCode>_(* #,##0_);_(* \(#,##0\);_(* "-"_);_(@_)</c:formatCode>
                <c:ptCount val="2"/>
                <c:pt idx="0">
                  <c:v>13916300</c:v>
                </c:pt>
                <c:pt idx="1">
                  <c:v>18509816.788732391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250513</c:v>
                </c:pt>
                <c:pt idx="1">
                  <c:v>3048143</c:v>
                </c:pt>
                <c:pt idx="2">
                  <c:v>1227464.7887323899</c:v>
                </c:pt>
                <c:pt idx="3">
                  <c:v>2715821</c:v>
                </c:pt>
                <c:pt idx="4">
                  <c:v>2829055</c:v>
                </c:pt>
                <c:pt idx="5">
                  <c:v>7671655</c:v>
                </c:pt>
                <c:pt idx="6">
                  <c:v>0</c:v>
                </c:pt>
                <c:pt idx="7">
                  <c:v>0</c:v>
                </c:pt>
                <c:pt idx="8">
                  <c:v>767165</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1067292</c:v>
                </c:pt>
                <c:pt idx="1">
                  <c:v>711528</c:v>
                </c:pt>
                <c:pt idx="2">
                  <c:v>2816472</c:v>
                </c:pt>
                <c:pt idx="3">
                  <c:v>296470</c:v>
                </c:pt>
                <c:pt idx="4">
                  <c:v>3026585</c:v>
                </c:pt>
                <c:pt idx="5">
                  <c:v>0</c:v>
                </c:pt>
                <c:pt idx="6">
                  <c:v>0</c:v>
                </c:pt>
                <c:pt idx="7">
                  <c:v>1007998</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2024 Q4</c:v>
                </c:pt>
              </c:strCache>
            </c:strRef>
          </c:cat>
          <c:val>
            <c:numRef>
              <c:f>'Análisis Comparativo y Part.'!$AW$41:$AW$42</c:f>
              <c:numCache>
                <c:formatCode>0%</c:formatCode>
                <c:ptCount val="2"/>
                <c:pt idx="0">
                  <c:v>0.30126077634902065</c:v>
                </c:pt>
                <c:pt idx="1">
                  <c:v>0.32534962684415691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2024 Q4</c:v>
                </c:pt>
              </c:strCache>
            </c:strRef>
          </c:cat>
          <c:val>
            <c:numRef>
              <c:f>'Análisis Comparativo y Part.'!$AX$41:$AX$42</c:f>
              <c:numCache>
                <c:formatCode>0%</c:formatCode>
                <c:ptCount val="2"/>
                <c:pt idx="0">
                  <c:v>0.6987392236509794</c:v>
                </c:pt>
                <c:pt idx="1">
                  <c:v>0.67465037315584309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hidden="1" customWidth="1"/>
    <col min="5" max="9" width="10.81640625" style="10" hidden="1" customWidth="1"/>
    <col min="10" max="10" width="10.81640625" style="18" hidden="1" customWidth="1"/>
    <col min="11" max="32" width="10.81640625" style="10" hidden="1"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124</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3026.59</v>
      </c>
      <c r="C7" s="13">
        <v>5899.76</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8926.35</v>
      </c>
      <c r="AH7" s="14">
        <v>0.32534962684415691</v>
      </c>
    </row>
    <row r="8" spans="1:34" x14ac:dyDescent="0.3">
      <c r="A8" s="3" t="s">
        <v>122</v>
      </c>
      <c r="B8" s="13">
        <v>2829.06</v>
      </c>
      <c r="C8" s="13">
        <v>15680.76</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18509.82</v>
      </c>
      <c r="AH8" s="14">
        <v>0.6746503731558432</v>
      </c>
    </row>
    <row r="9" spans="1:34" x14ac:dyDescent="0.3">
      <c r="A9" s="7" t="s">
        <v>121</v>
      </c>
      <c r="B9" s="13">
        <v>5855.64</v>
      </c>
      <c r="C9" s="13">
        <v>21580.52</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27436.16</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24000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24000</v>
      </c>
      <c r="AH11" s="19"/>
    </row>
    <row r="12" spans="1:34" x14ac:dyDescent="0.3">
      <c r="A12" s="3" t="s">
        <v>20</v>
      </c>
      <c r="B12" s="15"/>
      <c r="C12" s="15">
        <v>6000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6000</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125</v>
      </c>
      <c r="B15" s="16"/>
      <c r="C15" s="16">
        <v>0.91300000000000003</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0.91300000000000003</v>
      </c>
      <c r="AH15" s="19"/>
    </row>
    <row r="16" spans="1:34" x14ac:dyDescent="0.3">
      <c r="A16" s="3" t="s">
        <v>126</v>
      </c>
      <c r="B16" s="16"/>
      <c r="C16" s="16">
        <v>0.52200000000000002</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0.52200000000000002</v>
      </c>
      <c r="AH16" s="19"/>
    </row>
    <row r="17" spans="1:34" hidden="1" x14ac:dyDescent="0.3">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3">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25044</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25044</v>
      </c>
      <c r="AH19" s="19"/>
    </row>
    <row r="20" spans="1:34" x14ac:dyDescent="0.3">
      <c r="A20" s="1" t="s">
        <v>12</v>
      </c>
      <c r="B20" s="17">
        <v>-5855.64</v>
      </c>
      <c r="C20" s="17">
        <v>3463.48</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-2392.16</v>
      </c>
      <c r="AH20" s="22"/>
    </row>
    <row r="21" spans="1:34" x14ac:dyDescent="0.3">
      <c r="J21" s="10"/>
      <c r="AG21" s="82">
        <v>-9.5518359237038344E-2</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6000</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6000</v>
      </c>
      <c r="AH121" s="62">
        <v>0.30126077634902065</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13916.3</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13916.3</v>
      </c>
      <c r="AH122" s="62">
        <v>0.69873922365097929</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19916.3</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19916.3</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24000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24000</v>
      </c>
      <c r="AH125" s="54"/>
    </row>
    <row r="126" spans="1:62" s="12" customFormat="1" x14ac:dyDescent="0.3">
      <c r="A126" s="59" t="s">
        <v>20</v>
      </c>
      <c r="B126" s="64"/>
      <c r="C126" s="64">
        <v>6000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6000</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1.4</v>
      </c>
      <c r="D129" s="65">
        <v>1.4</v>
      </c>
      <c r="E129" s="65">
        <v>1.4</v>
      </c>
      <c r="F129" s="65">
        <v>1.4</v>
      </c>
      <c r="G129" s="65">
        <v>1.4</v>
      </c>
      <c r="H129" s="65">
        <v>1.4</v>
      </c>
      <c r="I129" s="65">
        <v>1.4</v>
      </c>
      <c r="J129" s="65">
        <v>1.4</v>
      </c>
      <c r="K129" s="65">
        <v>1.4</v>
      </c>
      <c r="L129" s="65">
        <v>1.4</v>
      </c>
      <c r="M129" s="65">
        <v>1.4</v>
      </c>
      <c r="N129" s="65">
        <v>1.4</v>
      </c>
      <c r="O129" s="65">
        <v>1.4</v>
      </c>
      <c r="P129" s="65">
        <v>1.4</v>
      </c>
      <c r="Q129" s="65">
        <v>1.4</v>
      </c>
      <c r="R129" s="65">
        <v>1.4</v>
      </c>
      <c r="S129" s="65">
        <v>1.4</v>
      </c>
      <c r="T129" s="65">
        <v>1.4</v>
      </c>
      <c r="U129" s="65">
        <v>1.4</v>
      </c>
      <c r="V129" s="65">
        <v>1.4</v>
      </c>
      <c r="W129" s="65">
        <v>1.4</v>
      </c>
      <c r="X129" s="65">
        <v>1.4</v>
      </c>
      <c r="Y129" s="65">
        <v>1.4</v>
      </c>
      <c r="Z129" s="65">
        <v>1.4</v>
      </c>
      <c r="AA129" s="65">
        <v>1.4</v>
      </c>
      <c r="AB129" s="65">
        <v>1.4</v>
      </c>
      <c r="AC129" s="65">
        <v>1.4</v>
      </c>
      <c r="AD129" s="65">
        <v>1.4</v>
      </c>
      <c r="AE129" s="65">
        <v>1.4</v>
      </c>
      <c r="AF129" s="65">
        <v>1.4</v>
      </c>
      <c r="AG129" s="65">
        <v>1.4</v>
      </c>
      <c r="AH129" s="54"/>
    </row>
    <row r="130" spans="1:40" s="12" customFormat="1" x14ac:dyDescent="0.3">
      <c r="A130" s="59" t="s">
        <v>16</v>
      </c>
      <c r="B130" s="65"/>
      <c r="C130" s="65">
        <v>0.8</v>
      </c>
      <c r="D130" s="65">
        <v>0.8</v>
      </c>
      <c r="E130" s="65">
        <v>0.8</v>
      </c>
      <c r="F130" s="65">
        <v>0.8</v>
      </c>
      <c r="G130" s="65">
        <v>0.8</v>
      </c>
      <c r="H130" s="65">
        <v>0.8</v>
      </c>
      <c r="I130" s="65">
        <v>0.8</v>
      </c>
      <c r="J130" s="65">
        <v>0.8</v>
      </c>
      <c r="K130" s="65">
        <v>0.8</v>
      </c>
      <c r="L130" s="65">
        <v>0.8</v>
      </c>
      <c r="M130" s="65">
        <v>0.8</v>
      </c>
      <c r="N130" s="65">
        <v>0.8</v>
      </c>
      <c r="O130" s="65">
        <v>0.8</v>
      </c>
      <c r="P130" s="65">
        <v>0.8</v>
      </c>
      <c r="Q130" s="65">
        <v>0.8</v>
      </c>
      <c r="R130" s="65">
        <v>0.8</v>
      </c>
      <c r="S130" s="65">
        <v>0.8</v>
      </c>
      <c r="T130" s="65">
        <v>0.8</v>
      </c>
      <c r="U130" s="65">
        <v>0.8</v>
      </c>
      <c r="V130" s="65">
        <v>0.8</v>
      </c>
      <c r="W130" s="65">
        <v>0.8</v>
      </c>
      <c r="X130" s="65">
        <v>0.8</v>
      </c>
      <c r="Y130" s="65">
        <v>0.8</v>
      </c>
      <c r="Z130" s="65">
        <v>0.8</v>
      </c>
      <c r="AA130" s="65">
        <v>0.8</v>
      </c>
      <c r="AB130" s="65">
        <v>0.8</v>
      </c>
      <c r="AC130" s="65">
        <v>0.8</v>
      </c>
      <c r="AD130" s="65">
        <v>0.8</v>
      </c>
      <c r="AE130" s="65">
        <v>0.8</v>
      </c>
      <c r="AF130" s="65">
        <v>0.8</v>
      </c>
      <c r="AG130" s="65">
        <v>0.8</v>
      </c>
      <c r="AH130" s="54"/>
    </row>
    <row r="131" spans="1:40" s="12" customFormat="1" x14ac:dyDescent="0.3">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38400</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38400</v>
      </c>
      <c r="AH133" s="54"/>
    </row>
    <row r="134" spans="1:40" s="12" customFormat="1" x14ac:dyDescent="0.3">
      <c r="A134" s="57" t="s">
        <v>12</v>
      </c>
      <c r="B134" s="61"/>
      <c r="C134" s="61">
        <v>18483.7</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18483.7</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124</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720000</v>
      </c>
      <c r="AY8" s="12" t="s">
        <v>4</v>
      </c>
      <c r="AZ8" s="80">
        <v>198000</v>
      </c>
    </row>
    <row r="9" spans="2:59" ht="14.5" customHeight="1" x14ac:dyDescent="0.3">
      <c r="B9" s="126"/>
      <c r="C9" s="126"/>
      <c r="D9" s="126"/>
      <c r="E9" s="126"/>
      <c r="F9" s="126"/>
      <c r="G9" s="126"/>
      <c r="H9" s="126"/>
      <c r="I9" s="126"/>
      <c r="J9" s="28"/>
      <c r="AP9" s="12" t="s">
        <v>8</v>
      </c>
      <c r="AQ9" s="80">
        <v>480000</v>
      </c>
      <c r="AY9" s="12" t="s">
        <v>8</v>
      </c>
      <c r="AZ9" s="80">
        <v>2255500</v>
      </c>
    </row>
    <row r="10" spans="2:59" ht="14.5" customHeight="1" x14ac:dyDescent="0.3">
      <c r="B10" s="126"/>
      <c r="C10" s="126"/>
      <c r="D10" s="126"/>
      <c r="E10" s="126"/>
      <c r="F10" s="126"/>
      <c r="G10" s="126"/>
      <c r="H10" s="126"/>
      <c r="I10" s="126"/>
      <c r="J10" s="28"/>
      <c r="AP10" s="12" t="s">
        <v>9</v>
      </c>
      <c r="AQ10" s="80">
        <v>1900000</v>
      </c>
      <c r="AY10" s="12" t="s">
        <v>9</v>
      </c>
      <c r="AZ10" s="80">
        <v>800000</v>
      </c>
    </row>
    <row r="11" spans="2:59" ht="14.5" customHeight="1" x14ac:dyDescent="0.3">
      <c r="B11" s="67" t="s">
        <v>114</v>
      </c>
      <c r="C11" s="67"/>
      <c r="D11" s="67"/>
      <c r="E11" s="67"/>
      <c r="F11" s="67"/>
      <c r="G11" s="67"/>
      <c r="H11" s="67"/>
      <c r="I11" s="67"/>
      <c r="AP11" s="12" t="s">
        <v>7</v>
      </c>
      <c r="AQ11" s="80">
        <v>200000</v>
      </c>
      <c r="AY11" s="12" t="s">
        <v>7</v>
      </c>
      <c r="AZ11" s="80">
        <v>2912800</v>
      </c>
    </row>
    <row r="12" spans="2:59" ht="14.5" customHeight="1" x14ac:dyDescent="0.3">
      <c r="B12" s="67"/>
      <c r="C12" s="67"/>
      <c r="D12" s="67"/>
      <c r="E12" s="67"/>
      <c r="F12" s="67"/>
      <c r="G12" s="67"/>
      <c r="H12" s="67"/>
      <c r="I12" s="67"/>
      <c r="AP12" s="12" t="s">
        <v>3</v>
      </c>
      <c r="AQ12" s="80">
        <v>2020000</v>
      </c>
      <c r="AY12" s="12" t="s">
        <v>3</v>
      </c>
      <c r="AZ12" s="80">
        <v>2250000</v>
      </c>
    </row>
    <row r="13" spans="2:59" ht="14.5" customHeight="1" x14ac:dyDescent="0.3">
      <c r="B13" s="67"/>
      <c r="C13" s="67"/>
      <c r="D13" s="67"/>
      <c r="E13" s="67"/>
      <c r="F13" s="67"/>
      <c r="G13" s="67"/>
      <c r="H13" s="67"/>
      <c r="I13" s="67"/>
      <c r="AP13" s="12" t="s">
        <v>6</v>
      </c>
      <c r="AQ13" s="80">
        <v>0</v>
      </c>
      <c r="AY13" s="12" t="s">
        <v>6</v>
      </c>
      <c r="AZ13" s="80">
        <v>5000000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0</v>
      </c>
      <c r="AY16" s="12" t="s">
        <v>5</v>
      </c>
      <c r="AZ16" s="80">
        <v>0</v>
      </c>
    </row>
    <row r="17" spans="42:59" ht="14.5" customHeight="1" x14ac:dyDescent="0.3">
      <c r="AP17" s="12" t="s">
        <v>60</v>
      </c>
      <c r="AQ17" s="80">
        <v>680000</v>
      </c>
      <c r="AY17" s="12" t="s">
        <v>60</v>
      </c>
      <c r="AZ17" s="80">
        <v>0</v>
      </c>
    </row>
    <row r="18" spans="42:59" x14ac:dyDescent="0.3">
      <c r="AP18" s="12" t="s">
        <v>10</v>
      </c>
      <c r="AQ18" s="80">
        <v>0</v>
      </c>
      <c r="AY18" s="12" t="s">
        <v>10</v>
      </c>
      <c r="AZ18" s="80">
        <v>500000</v>
      </c>
    </row>
    <row r="19" spans="42:59" x14ac:dyDescent="0.3">
      <c r="AP19" s="12" t="s">
        <v>76</v>
      </c>
      <c r="AQ19" s="80">
        <v>0</v>
      </c>
      <c r="AY19" s="12" t="s">
        <v>76</v>
      </c>
      <c r="AZ19" s="80">
        <v>0</v>
      </c>
    </row>
    <row r="20" spans="42:59" x14ac:dyDescent="0.3">
      <c r="AP20" s="68" t="s">
        <v>77</v>
      </c>
      <c r="AQ20" s="81">
        <v>6000000</v>
      </c>
      <c r="AY20" s="68" t="s">
        <v>77</v>
      </c>
      <c r="AZ20" s="81">
        <v>13916300</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1067292</v>
      </c>
      <c r="AY27" s="12" t="s">
        <v>4</v>
      </c>
      <c r="AZ27" s="80">
        <v>250513</v>
      </c>
    </row>
    <row r="28" spans="42:59" x14ac:dyDescent="0.3">
      <c r="AP28" s="12" t="s">
        <v>8</v>
      </c>
      <c r="AQ28" s="80">
        <v>711528</v>
      </c>
      <c r="AY28" s="12" t="s">
        <v>8</v>
      </c>
      <c r="AZ28" s="80">
        <v>3048143</v>
      </c>
    </row>
    <row r="29" spans="42:59" ht="14.5" customHeight="1" x14ac:dyDescent="0.3">
      <c r="AP29" s="12" t="s">
        <v>9</v>
      </c>
      <c r="AQ29" s="80">
        <v>2816472</v>
      </c>
      <c r="AY29" s="12" t="s">
        <v>9</v>
      </c>
      <c r="AZ29" s="80">
        <v>1227464.7887323899</v>
      </c>
    </row>
    <row r="30" spans="42:59" x14ac:dyDescent="0.3">
      <c r="AP30" s="12" t="s">
        <v>7</v>
      </c>
      <c r="AQ30" s="80">
        <v>296470</v>
      </c>
      <c r="AY30" s="12" t="s">
        <v>7</v>
      </c>
      <c r="AZ30" s="80">
        <v>2715821</v>
      </c>
    </row>
    <row r="31" spans="42:59" x14ac:dyDescent="0.3">
      <c r="AP31" s="12" t="s">
        <v>3</v>
      </c>
      <c r="AQ31" s="80">
        <v>3026585</v>
      </c>
      <c r="AY31" s="12" t="s">
        <v>3</v>
      </c>
      <c r="AZ31" s="80">
        <v>2829055</v>
      </c>
    </row>
    <row r="32" spans="42:59" ht="14.5" customHeight="1" x14ac:dyDescent="0.3">
      <c r="AP32" s="12" t="s">
        <v>6</v>
      </c>
      <c r="AQ32" s="80">
        <v>0</v>
      </c>
      <c r="AY32" s="12" t="s">
        <v>6</v>
      </c>
      <c r="AZ32" s="80">
        <v>7671655</v>
      </c>
    </row>
    <row r="33" spans="2:56" ht="14.5" customHeight="1" x14ac:dyDescent="0.3">
      <c r="AP33" s="12" t="s">
        <v>5</v>
      </c>
      <c r="AQ33" s="80">
        <v>0</v>
      </c>
      <c r="AY33" s="12" t="s">
        <v>5</v>
      </c>
      <c r="AZ33" s="80">
        <v>0</v>
      </c>
    </row>
    <row r="34" spans="2:56" x14ac:dyDescent="0.3">
      <c r="AP34" s="12" t="s">
        <v>60</v>
      </c>
      <c r="AQ34" s="80">
        <v>1007998</v>
      </c>
      <c r="AY34" s="12" t="s">
        <v>60</v>
      </c>
      <c r="AZ34" s="80">
        <v>0</v>
      </c>
    </row>
    <row r="35" spans="2:56" ht="14.5" customHeight="1" x14ac:dyDescent="0.3">
      <c r="B35" s="126" t="s">
        <v>147</v>
      </c>
      <c r="C35" s="126"/>
      <c r="D35" s="126"/>
      <c r="E35" s="126"/>
      <c r="F35" s="126"/>
      <c r="G35" s="126"/>
      <c r="H35" s="126"/>
      <c r="I35" s="126"/>
      <c r="AP35" s="12" t="s">
        <v>10</v>
      </c>
      <c r="AQ35" s="80">
        <v>0</v>
      </c>
      <c r="AY35" s="12" t="s">
        <v>10</v>
      </c>
      <c r="AZ35" s="80">
        <v>767165</v>
      </c>
    </row>
    <row r="36" spans="2:56" ht="14.5" customHeight="1" x14ac:dyDescent="0.3">
      <c r="B36" s="126"/>
      <c r="C36" s="126"/>
      <c r="D36" s="126"/>
      <c r="E36" s="126"/>
      <c r="F36" s="126"/>
      <c r="G36" s="126"/>
      <c r="H36" s="126"/>
      <c r="I36" s="126"/>
      <c r="AP36" s="12" t="s">
        <v>76</v>
      </c>
      <c r="AQ36" s="80">
        <v>0</v>
      </c>
      <c r="AY36" s="12" t="s">
        <v>76</v>
      </c>
      <c r="AZ36" s="80">
        <v>0</v>
      </c>
    </row>
    <row r="37" spans="2:56" ht="14.5" customHeight="1" x14ac:dyDescent="0.3">
      <c r="B37" s="126"/>
      <c r="C37" s="126"/>
      <c r="D37" s="126"/>
      <c r="E37" s="126"/>
      <c r="F37" s="126"/>
      <c r="G37" s="126"/>
      <c r="H37" s="126"/>
      <c r="I37" s="126"/>
      <c r="AP37" s="68" t="s">
        <v>77</v>
      </c>
      <c r="AQ37" s="81">
        <v>8926345</v>
      </c>
      <c r="AY37" s="68" t="s">
        <v>77</v>
      </c>
      <c r="AZ37" s="81">
        <v>18509816.788732391</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19916300</v>
      </c>
      <c r="AR41" s="101">
        <v>6000000</v>
      </c>
      <c r="AS41" s="101">
        <v>13916300</v>
      </c>
      <c r="AV41" s="12" t="s">
        <v>132</v>
      </c>
      <c r="AW41" s="82">
        <v>0.30126077634902065</v>
      </c>
      <c r="AX41" s="82">
        <v>0.6987392236509794</v>
      </c>
    </row>
    <row r="42" spans="2:56" x14ac:dyDescent="0.3">
      <c r="B42" s="29"/>
      <c r="C42" s="29"/>
      <c r="D42" s="29"/>
      <c r="E42" s="29"/>
      <c r="F42" s="29"/>
      <c r="G42" s="29"/>
      <c r="H42" s="29"/>
      <c r="I42" s="29"/>
      <c r="AP42" s="12" t="s">
        <v>131</v>
      </c>
      <c r="AQ42" s="101">
        <v>27436161.788732391</v>
      </c>
      <c r="AR42" s="101">
        <v>8926345</v>
      </c>
      <c r="AS42" s="101">
        <v>18509816.788732391</v>
      </c>
      <c r="AV42" s="12" t="s">
        <v>131</v>
      </c>
      <c r="AW42" s="82">
        <v>0.32534962684415691</v>
      </c>
      <c r="AX42" s="82">
        <v>0.67465037315584309</v>
      </c>
    </row>
    <row r="43" spans="2:56" x14ac:dyDescent="0.3">
      <c r="BD43" s="83">
        <v>11105890073239.434</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-9.551828781344833E-2</v>
      </c>
    </row>
    <row r="54" spans="2:55" x14ac:dyDescent="0.3">
      <c r="BA54" s="12" t="s">
        <v>88</v>
      </c>
      <c r="BC54" s="85">
        <v>0.48134635416666671</v>
      </c>
    </row>
    <row r="55" spans="2:55" ht="14.5" thickBot="1" x14ac:dyDescent="0.35">
      <c r="BA55" s="12" t="s">
        <v>89</v>
      </c>
      <c r="BC55" s="85" t="s">
        <v>131</v>
      </c>
    </row>
    <row r="56" spans="2:55" ht="15" thickTop="1" thickBot="1" x14ac:dyDescent="0.35">
      <c r="BA56" s="86" t="s">
        <v>82</v>
      </c>
      <c r="BB56" s="86"/>
      <c r="BC56" s="84">
        <v>19916300</v>
      </c>
    </row>
    <row r="57" spans="2:55" ht="15" thickTop="1" thickBot="1" x14ac:dyDescent="0.35">
      <c r="BA57" s="87" t="s">
        <v>83</v>
      </c>
      <c r="BB57" s="87"/>
      <c r="BC57" s="88">
        <v>44517</v>
      </c>
    </row>
    <row r="58" spans="2:55" ht="15" thickTop="1" thickBot="1" x14ac:dyDescent="0.35">
      <c r="BA58" s="87" t="s">
        <v>84</v>
      </c>
      <c r="BB58" s="87"/>
      <c r="BC58" s="89">
        <v>1.3775732334184758</v>
      </c>
    </row>
    <row r="59" spans="2:55" ht="15" thickTop="1" thickBot="1" x14ac:dyDescent="0.35">
      <c r="BA59" s="86" t="s">
        <v>85</v>
      </c>
      <c r="BB59" s="86" t="s">
        <v>65</v>
      </c>
      <c r="BC59" s="84">
        <v>38400</v>
      </c>
    </row>
    <row r="60" spans="2:55" ht="15" thickTop="1" thickBot="1" x14ac:dyDescent="0.35">
      <c r="I60" s="53" t="s">
        <v>113</v>
      </c>
      <c r="BA60" s="87" t="s">
        <v>86</v>
      </c>
      <c r="BB60" s="87"/>
      <c r="BC60" s="89">
        <v>0.65218750000000003</v>
      </c>
    </row>
    <row r="61" spans="2:55" ht="15" thickTop="1" thickBot="1" x14ac:dyDescent="0.35">
      <c r="BA61" s="86" t="s">
        <v>85</v>
      </c>
      <c r="BB61" s="86" t="s">
        <v>65</v>
      </c>
      <c r="BC61" s="84">
        <v>25044</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124</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914.54</v>
      </c>
      <c r="J11" s="10"/>
      <c r="K11" s="10"/>
    </row>
    <row r="12" spans="1:17" ht="14.5" customHeight="1" thickBot="1" x14ac:dyDescent="0.35">
      <c r="B12" s="10"/>
      <c r="C12" s="10"/>
      <c r="D12" s="10"/>
      <c r="E12" s="10"/>
      <c r="F12" s="10"/>
      <c r="G12" s="35" t="s">
        <v>93</v>
      </c>
      <c r="H12" s="36" t="s">
        <v>94</v>
      </c>
      <c r="I12" s="37">
        <v>5855640</v>
      </c>
      <c r="J12" s="10"/>
      <c r="K12" s="10"/>
    </row>
    <row r="13" spans="1:17" ht="14.5" customHeight="1" thickBot="1" x14ac:dyDescent="0.35">
      <c r="B13" s="10"/>
      <c r="C13" s="10"/>
      <c r="D13" s="10"/>
      <c r="E13" s="10"/>
      <c r="F13" s="10"/>
      <c r="G13" s="35" t="s">
        <v>95</v>
      </c>
      <c r="H13" s="36" t="s">
        <v>94</v>
      </c>
      <c r="I13" s="37">
        <v>3012291</v>
      </c>
      <c r="J13" s="10"/>
      <c r="K13" s="10"/>
    </row>
    <row r="14" spans="1:17" ht="14.5" customHeight="1" thickBot="1" x14ac:dyDescent="0.35">
      <c r="B14" s="10"/>
      <c r="C14" s="10"/>
      <c r="D14" s="10"/>
      <c r="E14" s="10"/>
      <c r="F14" s="10"/>
      <c r="G14" s="35" t="s">
        <v>96</v>
      </c>
      <c r="H14" s="36" t="s">
        <v>97</v>
      </c>
      <c r="I14" s="38">
        <v>30</v>
      </c>
      <c r="J14" s="10"/>
      <c r="K14" s="10"/>
    </row>
    <row r="15" spans="1:17" ht="14.5" customHeight="1" thickBot="1" x14ac:dyDescent="0.35">
      <c r="B15" s="10"/>
      <c r="C15" s="10"/>
      <c r="D15" s="10"/>
      <c r="E15" s="10"/>
      <c r="F15" s="10"/>
      <c r="G15" s="35" t="s">
        <v>98</v>
      </c>
      <c r="H15" s="36" t="s">
        <v>67</v>
      </c>
      <c r="I15" s="39">
        <v>-9.5518359237038339</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914.54</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32865.548634403451</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0.83479999999999999</v>
      </c>
      <c r="AT30" s="92">
        <v>30000</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25044</v>
      </c>
      <c r="AV39" s="94">
        <v>0.83</v>
      </c>
      <c r="AW39" s="95">
        <v>0.65218750000000003</v>
      </c>
    </row>
    <row r="40" spans="2:49" ht="14.5" customHeight="1" x14ac:dyDescent="0.3">
      <c r="B40" s="10"/>
      <c r="C40" s="40"/>
      <c r="D40" s="44" t="s">
        <v>109</v>
      </c>
      <c r="E40" s="70">
        <v>0.62609999999999999</v>
      </c>
      <c r="F40" s="70">
        <v>0.66783999999999999</v>
      </c>
      <c r="G40" s="70">
        <v>0.70957999999999999</v>
      </c>
      <c r="H40" s="70">
        <v>0.75131999999999999</v>
      </c>
      <c r="I40" s="70">
        <v>0.79305999999999999</v>
      </c>
      <c r="J40" s="45">
        <v>0.83479999999999999</v>
      </c>
      <c r="K40" s="70">
        <v>0.87653999999999999</v>
      </c>
      <c r="L40" s="70">
        <v>0.91827999999999999</v>
      </c>
      <c r="M40" s="70">
        <v>0.96001999999999998</v>
      </c>
      <c r="N40" s="70">
        <v>1.00176</v>
      </c>
      <c r="O40" s="70">
        <v>1.0434999999999999</v>
      </c>
      <c r="AT40" s="12" t="s">
        <v>62</v>
      </c>
      <c r="AU40" s="93">
        <v>27436.16</v>
      </c>
      <c r="AV40" s="94">
        <v>0.91</v>
      </c>
      <c r="AW40" s="95">
        <v>1.377573143605991</v>
      </c>
    </row>
    <row r="41" spans="2:49" x14ac:dyDescent="0.3">
      <c r="B41" s="10"/>
      <c r="C41" s="46">
        <v>-0.2</v>
      </c>
      <c r="D41" s="47">
        <v>17442</v>
      </c>
      <c r="E41" s="102">
        <v>-1.5123685077707794</v>
      </c>
      <c r="F41" s="102">
        <v>-1.3553454760351056</v>
      </c>
      <c r="G41" s="102">
        <v>-1.2167957421506876</v>
      </c>
      <c r="H41" s="102">
        <v>-1.0936404231423162</v>
      </c>
      <c r="I41" s="102">
        <v>-0.98344882192429961</v>
      </c>
      <c r="J41" s="102">
        <v>-0.88427638082808457</v>
      </c>
      <c r="K41" s="102">
        <v>-0.79454893412198524</v>
      </c>
      <c r="L41" s="102">
        <v>-0.71297852802553141</v>
      </c>
      <c r="M41" s="102">
        <v>-0.63850120072007366</v>
      </c>
      <c r="N41" s="102">
        <v>-0.57023031735673724</v>
      </c>
      <c r="O41" s="102">
        <v>-0.5074211046624677</v>
      </c>
      <c r="AT41" s="12" t="s">
        <v>61</v>
      </c>
      <c r="AU41" s="93">
        <v>-2392.16</v>
      </c>
      <c r="AV41" s="94"/>
      <c r="AW41" s="95">
        <v>-9.551828781344833E-2</v>
      </c>
    </row>
    <row r="42" spans="2:49" x14ac:dyDescent="0.3">
      <c r="B42" s="10"/>
      <c r="C42" s="46">
        <v>-0.15</v>
      </c>
      <c r="D42" s="47">
        <v>21802.5</v>
      </c>
      <c r="E42" s="102">
        <v>-1.0098948062166235</v>
      </c>
      <c r="F42" s="102">
        <v>-0.88427638082808457</v>
      </c>
      <c r="G42" s="102">
        <v>-0.77343659372055018</v>
      </c>
      <c r="H42" s="102">
        <v>-0.67491233851385291</v>
      </c>
      <c r="I42" s="102">
        <v>-0.58675905753943958</v>
      </c>
      <c r="J42" s="102">
        <v>-0.5074211046624677</v>
      </c>
      <c r="K42" s="102">
        <v>-0.43563914729758813</v>
      </c>
      <c r="L42" s="102">
        <v>-0.37038282242042514</v>
      </c>
      <c r="M42" s="102">
        <v>-0.31080096057605888</v>
      </c>
      <c r="N42" s="102">
        <v>-0.25618425388538968</v>
      </c>
      <c r="O42" s="102">
        <v>-0.20593688372997415</v>
      </c>
    </row>
    <row r="43" spans="2:49" x14ac:dyDescent="0.3">
      <c r="B43" s="10"/>
      <c r="C43" s="46">
        <v>-0.1</v>
      </c>
      <c r="D43" s="47">
        <v>25650</v>
      </c>
      <c r="E43" s="102">
        <v>-0.70841058528412992</v>
      </c>
      <c r="F43" s="102">
        <v>-0.60163492370387173</v>
      </c>
      <c r="G43" s="102">
        <v>-0.5074211046624677</v>
      </c>
      <c r="H43" s="102">
        <v>-0.42367548773677494</v>
      </c>
      <c r="I43" s="102">
        <v>-0.34874519890852357</v>
      </c>
      <c r="J43" s="102">
        <v>-0.28130793896309753</v>
      </c>
      <c r="K43" s="102">
        <v>-0.22029327520294995</v>
      </c>
      <c r="L43" s="102">
        <v>-0.16482539905736127</v>
      </c>
      <c r="M43" s="102">
        <v>-0.11418081648965001</v>
      </c>
      <c r="N43" s="102">
        <v>-6.7756615802581202E-2</v>
      </c>
      <c r="O43" s="102">
        <v>-2.504635117047805E-2</v>
      </c>
      <c r="AU43" s="12">
        <v>73344</v>
      </c>
    </row>
    <row r="44" spans="2:49" x14ac:dyDescent="0.3">
      <c r="B44" s="10"/>
      <c r="C44" s="46">
        <v>-0.05</v>
      </c>
      <c r="D44" s="47">
        <v>28500</v>
      </c>
      <c r="E44" s="102">
        <v>-0.53756952675571712</v>
      </c>
      <c r="F44" s="102">
        <v>-0.44147143133348477</v>
      </c>
      <c r="G44" s="102">
        <v>-0.3566789941962209</v>
      </c>
      <c r="H44" s="102">
        <v>-0.28130793896309753</v>
      </c>
      <c r="I44" s="102">
        <v>-0.21387067901767132</v>
      </c>
      <c r="J44" s="102">
        <v>-0.15317714506678776</v>
      </c>
      <c r="K44" s="102">
        <v>-9.8263947682654992E-2</v>
      </c>
      <c r="L44" s="102">
        <v>-4.8342859151625207E-2</v>
      </c>
      <c r="M44" s="102">
        <v>-2.7627348406849763E-3</v>
      </c>
      <c r="N44" s="102">
        <v>3.9019045777676904E-2</v>
      </c>
      <c r="O44" s="102">
        <v>7.7458283946569714E-2</v>
      </c>
      <c r="AU44" s="12">
        <v>56562.291999999994</v>
      </c>
    </row>
    <row r="45" spans="2:49" x14ac:dyDescent="0.3">
      <c r="B45" s="10"/>
      <c r="C45" s="42" t="s">
        <v>107</v>
      </c>
      <c r="D45" s="48">
        <v>30000</v>
      </c>
      <c r="E45" s="102">
        <v>-0.46069105041793112</v>
      </c>
      <c r="F45" s="102">
        <v>-0.36939785976681033</v>
      </c>
      <c r="G45" s="102">
        <v>-0.28884504448640969</v>
      </c>
      <c r="H45" s="102">
        <v>-0.21724254201494267</v>
      </c>
      <c r="I45" s="102">
        <v>-0.15317714506678776</v>
      </c>
      <c r="J45" s="102">
        <v>-9.551828781344833E-2</v>
      </c>
      <c r="K45" s="102">
        <v>-4.3350750298522187E-2</v>
      </c>
      <c r="L45" s="102">
        <v>4.0742838059559892E-3</v>
      </c>
      <c r="M45" s="102">
        <v>4.7375401901349236E-2</v>
      </c>
      <c r="N45" s="102">
        <v>8.7068093488793047E-2</v>
      </c>
      <c r="O45" s="102">
        <v>0.12358536974924124</v>
      </c>
    </row>
    <row r="46" spans="2:49" ht="14.5" customHeight="1" x14ac:dyDescent="0.3">
      <c r="B46" s="10"/>
      <c r="C46" s="46">
        <v>0.05</v>
      </c>
      <c r="D46" s="47">
        <v>31500</v>
      </c>
      <c r="E46" s="102">
        <v>-0.39113433373136286</v>
      </c>
      <c r="F46" s="102">
        <v>-0.30418843787315281</v>
      </c>
      <c r="G46" s="102">
        <v>-0.22747147093943787</v>
      </c>
      <c r="H46" s="102">
        <v>-0.15927861144280256</v>
      </c>
      <c r="I46" s="102">
        <v>-9.8263947682654992E-2</v>
      </c>
      <c r="J46" s="102">
        <v>-4.3350750298522187E-2</v>
      </c>
      <c r="K46" s="102">
        <v>6.3326187633121192E-3</v>
      </c>
      <c r="L46" s="102">
        <v>5.1499317910434342E-2</v>
      </c>
      <c r="M46" s="102">
        <v>9.2738478001285055E-2</v>
      </c>
      <c r="N46" s="102">
        <v>0.13054104141789813</v>
      </c>
      <c r="O46" s="102">
        <v>0.16531939976118204</v>
      </c>
    </row>
    <row r="47" spans="2:49" x14ac:dyDescent="0.3">
      <c r="B47" s="10"/>
      <c r="C47" s="46">
        <v>0.1</v>
      </c>
      <c r="D47" s="47">
        <v>34650</v>
      </c>
      <c r="E47" s="102">
        <v>-0.26466757611942099</v>
      </c>
      <c r="F47" s="102">
        <v>-0.1856258526119571</v>
      </c>
      <c r="G47" s="102">
        <v>-0.115883155399489</v>
      </c>
      <c r="H47" s="102">
        <v>-5.3889646766184005E-2</v>
      </c>
      <c r="I47" s="102">
        <v>1.5782293794045297E-3</v>
      </c>
      <c r="J47" s="102">
        <v>5.1499317910434342E-2</v>
      </c>
      <c r="K47" s="102">
        <v>9.666601705755655E-2</v>
      </c>
      <c r="L47" s="102">
        <v>0.13772665264584935</v>
      </c>
      <c r="M47" s="102">
        <v>0.17521679818298638</v>
      </c>
      <c r="N47" s="102">
        <v>0.20958276492536188</v>
      </c>
      <c r="O47" s="102">
        <v>0.24119945432834736</v>
      </c>
    </row>
    <row r="48" spans="2:49" x14ac:dyDescent="0.3">
      <c r="B48" s="10"/>
      <c r="C48" s="46">
        <v>0.15</v>
      </c>
      <c r="D48" s="47">
        <v>39847.5</v>
      </c>
      <c r="E48" s="102">
        <v>-9.9710935756018165E-2</v>
      </c>
      <c r="F48" s="102">
        <v>-3.0979002271267087E-2</v>
      </c>
      <c r="G48" s="102">
        <v>2.9666821391748702E-2</v>
      </c>
      <c r="H48" s="102">
        <v>8.3574220203318172E-2</v>
      </c>
      <c r="I48" s="102">
        <v>0.13180715598209097</v>
      </c>
      <c r="J48" s="102">
        <v>0.17521679818298638</v>
      </c>
      <c r="K48" s="102">
        <v>0.21449218874570128</v>
      </c>
      <c r="L48" s="102">
        <v>0.25019708925726031</v>
      </c>
      <c r="M48" s="102">
        <v>0.28279721581129258</v>
      </c>
      <c r="N48" s="102">
        <v>0.31268066515248866</v>
      </c>
      <c r="O48" s="102">
        <v>0.34017343854638898</v>
      </c>
    </row>
    <row r="49" spans="2:45" ht="14.5" thickBot="1" x14ac:dyDescent="0.35">
      <c r="B49" s="10"/>
      <c r="C49" s="46">
        <v>0.2</v>
      </c>
      <c r="D49" s="49">
        <v>47817</v>
      </c>
      <c r="E49" s="102">
        <v>8.3574220203318172E-2</v>
      </c>
      <c r="F49" s="102">
        <v>0.14085083144061081</v>
      </c>
      <c r="G49" s="102">
        <v>0.19138901782645718</v>
      </c>
      <c r="H49" s="102">
        <v>0.23631185016943182</v>
      </c>
      <c r="I49" s="102">
        <v>0.2765059633184091</v>
      </c>
      <c r="J49" s="102">
        <v>0.31268066515248866</v>
      </c>
      <c r="K49" s="102">
        <v>0.34541015728808444</v>
      </c>
      <c r="L49" s="102">
        <v>0.37516424104771701</v>
      </c>
      <c r="M49" s="102">
        <v>0.40233101317607706</v>
      </c>
      <c r="N49" s="102">
        <v>0.42723388762707387</v>
      </c>
      <c r="O49" s="102">
        <v>0.45014453212199085</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30000</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663.88</v>
      </c>
      <c r="BA66" s="12" t="s">
        <v>65</v>
      </c>
    </row>
    <row r="67" spans="2:55" x14ac:dyDescent="0.3">
      <c r="B67" s="10"/>
      <c r="C67" s="10"/>
      <c r="D67" s="10"/>
      <c r="E67" s="10"/>
      <c r="F67" s="10"/>
      <c r="G67" s="10"/>
      <c r="H67" s="10"/>
      <c r="I67" s="10"/>
      <c r="J67" s="10"/>
      <c r="K67" s="10"/>
      <c r="AS67" s="12" t="s">
        <v>11</v>
      </c>
      <c r="AT67" s="93">
        <v>38400</v>
      </c>
      <c r="AU67" s="94">
        <v>1.28</v>
      </c>
      <c r="AV67" s="95">
        <v>1</v>
      </c>
      <c r="AX67" s="12" t="s">
        <v>64</v>
      </c>
      <c r="AZ67" s="64">
        <v>15559.609375</v>
      </c>
      <c r="BA67" s="12" t="s">
        <v>63</v>
      </c>
    </row>
    <row r="68" spans="2:55" x14ac:dyDescent="0.3">
      <c r="B68" s="10"/>
      <c r="C68" s="10"/>
      <c r="D68" s="10"/>
      <c r="E68" s="10"/>
      <c r="F68" s="10"/>
      <c r="G68" s="10"/>
      <c r="H68" s="10"/>
      <c r="I68" s="10"/>
      <c r="J68" s="10"/>
      <c r="K68" s="10"/>
      <c r="AS68" s="12" t="s">
        <v>62</v>
      </c>
      <c r="AT68" s="93">
        <v>19916.3</v>
      </c>
      <c r="AU68" s="94">
        <v>0.66</v>
      </c>
      <c r="AV68" s="95">
        <v>0.51865364583333329</v>
      </c>
    </row>
    <row r="69" spans="2:55" x14ac:dyDescent="0.3">
      <c r="B69" s="10"/>
      <c r="C69" s="10"/>
      <c r="D69" s="10"/>
      <c r="E69" s="10"/>
      <c r="F69" s="10"/>
      <c r="G69" s="10"/>
      <c r="H69" s="10"/>
      <c r="I69" s="10"/>
      <c r="J69" s="10"/>
      <c r="K69" s="10"/>
      <c r="AS69" s="12" t="s">
        <v>61</v>
      </c>
      <c r="AT69" s="93">
        <v>18483.7</v>
      </c>
      <c r="AU69" s="94"/>
      <c r="AV69" s="95">
        <v>0.48134635416666671</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1.28</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0.96</v>
      </c>
      <c r="AU86" s="98">
        <v>1.024</v>
      </c>
      <c r="AV86" s="98">
        <v>1.0880000000000001</v>
      </c>
      <c r="AW86" s="98">
        <v>1.1520000000000001</v>
      </c>
      <c r="AX86" s="98">
        <v>1.216</v>
      </c>
      <c r="AY86" s="99">
        <v>1.28</v>
      </c>
      <c r="AZ86" s="98">
        <v>1.3440000000000001</v>
      </c>
      <c r="BA86" s="98">
        <v>1.4079999999999999</v>
      </c>
      <c r="BB86" s="98">
        <v>1.472</v>
      </c>
      <c r="BC86" s="98">
        <v>1.536</v>
      </c>
      <c r="BD86" s="98">
        <v>1.6</v>
      </c>
    </row>
    <row r="87" spans="2:56" x14ac:dyDescent="0.3">
      <c r="B87" s="10"/>
      <c r="C87" s="10"/>
      <c r="D87" s="10"/>
      <c r="E87" s="10"/>
      <c r="F87" s="10"/>
      <c r="G87" s="10"/>
      <c r="H87" s="10"/>
      <c r="I87" s="10"/>
      <c r="J87" s="10"/>
      <c r="K87" s="10"/>
      <c r="AR87" s="12">
        <v>-0.2</v>
      </c>
      <c r="AS87" s="98">
        <v>17442</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21802.5</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25650</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28500</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30000</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31500</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34650</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39847.5</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47817</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2025-02-14T02:01:12Z</dcterms:modified>
</cp:coreProperties>
</file>