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ED61687A-2866-49E6-91B5-C198DC731333}" xr6:coauthVersionLast="47" xr6:coauthVersionMax="47" xr10:uidLastSave="{00000000-0000-0000-0000-000000000000}"/>
  <bookViews>
    <workbookView xWindow="1140" yWindow="114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<sst xmlns="http://schemas.openxmlformats.org/spreadsheetml/2006/main" count="275" uniqueCount="158">
  <si>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</si>
  <si>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</si>
  <si>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</si>
  <si>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</si>
  <si>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</si>
  <si>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</si>
  <si>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</si>
  <si>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</si>
  <si>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</si>
  <si>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</si>
  <si>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</si>
  <si>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</si>
  <si>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</si>
  <si>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</si>
  <si>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</si>
  <si>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</si>
  <si>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</si>
  <si>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</si>
  <si>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</si>
  <si>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</si>
  <si>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</si>
  <si>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</si>
  <si>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</si>
  <si>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</si>
  <si>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</si>
  <si>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</si>
  <si>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</si>
  <si>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</si>
  <si>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</si>
  <si>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</si>
  <si>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</si>
  <si>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</si>
  <si>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</si>
  <si>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</si>
  <si>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</si>
  <si>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</si>
  <si>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</si>
  <si>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</si>
  <si>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</si>
  <si>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</si>
  <si>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</si>
  <si>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</si>
  <si>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</si>
  <si>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</si>
  <si>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</si>
  <si>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</si>
  <si>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</si>
  <si>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</si>
  <si>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</si>
  <si>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</si>
  <si>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</si>
  <si>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</si>
  <si>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</si>
  <si>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</si>
  <si>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</si>
  <si>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</si>
  <si>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</si>
  <si>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</si>
  <si>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</si>
  <si>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</si>
  <si>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</si>
  <si>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</si>
  <si>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</si>
  <si>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</si>
  <si>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</si>
  <si>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</si>
  <si>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</si>
  <si>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</si>
  <si>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</si>
  <si>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</si>
  <si>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</si>
  <si>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</si>
  <si>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</si>
  <si>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</si>
  <si>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</si>
  <si>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</si>
  <si>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</si>
  <si>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</si>
  <si>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</si>
  <si>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</si>
  <si>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</si>
  <si>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</si>
  <si>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</si>
  <si>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</si>
  <si>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</si>
  <si>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</si>
  <si>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</si>
  <si>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</si>
  <si>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</si>
  <si>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</si>
  <si>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</si>
  <si>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</si>
  <si>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</si>
  <si>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</si>
  <si>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</si>
  <si>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</si>
  <si>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</si>
  <si>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</si>
  <si>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</si>
  <si>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</si>
  <si>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</si>
  <si>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</si>
  <si>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</si>
  <si>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</si>
  <si>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</si>
  <si>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</si>
  <si>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</si>
  <si>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</si>
  <si>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</si>
  <si>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</si>
  <si>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</si>
  <si>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</si>
  <si>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</si>
  <si>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</si>
  <si>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</si>
  <si>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</si>
  <si>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</si>
  <si>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</si>
  <si>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</si>
  <si>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</si>
  <si>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</si>
  <si>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</si>
  <si>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</si>
  <si>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</si>
  <si>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CEBOLLA CABEZONA PERUANA NORTE DE SANTANDER OCAÑA</t>
  </si>
  <si>
    <t>Precio miles COP/kg. 1ra calidad (G)</t>
  </si>
  <si>
    <t>Precio miles COP/kg. 2da calidad (H)</t>
  </si>
  <si>
    <t>Precio miles COP/kg. 3ra calidad (I)</t>
  </si>
  <si>
    <t>Precio miles COP/kg. 4ta calidad (J)</t>
  </si>
  <si>
    <t>Norte de Santander</t>
  </si>
  <si>
    <t>Material de propagacion: Semilla // Distancia de siembra: 0,2 x 0,2 // Densidad de siembra - Plantas/Ha.: 250.000 // Duracion del ciclo: 3 meses // Productividad/Ha/Ciclo: 36.000 kg // Inicio de Produccion desde la siembra: mes 3  // Duracion de la etapa productiva: 1 meses // Productividad promedio en etapa productiva  // Cultivo asociado: NA // Productividad promedio etapa productiva: 36.000 kg // % Rendimiento 1ra. Calidad: 80 // % Rendimiento 2da. Calidad: 20 // Precio de venta ponderado por calidad: $1.868 // Valor Jornal: $70.000 // Otros: NA</t>
  </si>
  <si>
    <t>2024 Q4</t>
  </si>
  <si>
    <t>2017 Q3</t>
  </si>
  <si>
    <t>El presente documento corresponde a una actualización del documento PDF de la AgroGuía correspondiente a Cebolla Cabezona Peruana Norte De Santander Ocaña publicada en la página web, y consta de las siguientes partes:</t>
  </si>
  <si>
    <t>- Flujo anualizado de los ingresos (precio y rendimiento) y los costos de producción para una hectárea de
Cebolla Cabezona Peruana Norte De Santander Ocaña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</si>
  <si>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Cebolla Cabezona Peruana Norte De Santander Ocaña.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</si>
  <si>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</si>
  <si>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</si>
  <si>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</si>
  <si>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</si>
  <si>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Cebolla Cabezona Peruana Norte De Santander Ocaña. La participación se encuentra actualizada al 2024 Q4.</t>
  </si>
  <si>
    <t>Sostenimiento Ciclo ***</t>
  </si>
  <si>
    <t>Sub Total Ingresos millones [(CxG)+(DxH)]</t>
  </si>
  <si>
    <t>** Los costos de instalación comprenden tanto los gastos relacionados con la mano de obra como aquellos asociados con los insumos necesarios hasta completar la siembra de las plantas. Para el caso de Cebolla Cabezona Peruana Norte De Santander Ocaña, en lo que respecta a la mano de obra incluye actividades como la preparación del terreno, la siembra, el trazado y el ahoyado, entre otras, y ascienden a un total de $11,8 millones de pesos (equivalente a 168 jornales). En cuanto a los insumos, se incluyen los gastos relacionados con el material vegetal y las enmiendas, que en conjunto ascienden a  $23,4 millones.</t>
  </si>
  <si>
    <t>*** Los costos de sostenimiento del ciclo comprenden tanto los gastos relacionados con la mano de obra como aquellos asociados con los insumos necesarios desde el momento de la siembra de las plantas hasta finalizar el ciclo. Para el caso de Cebolla Cabezona Peruana Norte De Santander Ocaña, en lo que respecta a la mano de obra incluye actividades como la fertilización, riego, control de malezas, plagas y enfermedades, entre otras, y ascienden a un total de $8,8 millones de pesos (equivalente a 126 jornales). En cuanto a los insumos, se incluyen los fertilizantes, plaguicidas, transportes, entre otras, que en conjunto ascienden a  $22,1 millones.</t>
  </si>
  <si>
    <t>Nota 1: en caso de utilizar esta información para el desarrollo de otras publicaciones, por favor citar FINAGRO, "Agro Guía - Marcos de Referencia Agroeconómicos"</t>
  </si>
  <si>
    <t>Los costos totales del ciclo para esta actualización (2024 Q4) equivalen a $66,0 millones, en comparación con los costos del marco original que ascienden a $31,0 millones, (mes de publicación del marco: septiembre - 2017).
La rentabilidad actualizada (2024 Q4) bajó frente a la rentabilidad de la primera AgroGuía, pasando del 23,4% al 1,8%. Mientras que el crecimiento de los costos fue del 212,8%, el crecimiento de los ingresos fue del 166,1%.</t>
  </si>
  <si>
    <t>En cuanto a los costos de mano de obra de la AgroGuía actualizada, se destaca la participación de instalación seguido de cosecha y beneficio, que representan el 57% y el 19% del costo total, respectivamente. En cuanto a los costos de insumos, se destaca la participación de instalación seguido de control fitosanitario, que representan el 51% y el 23% del costo total, respectivamente.</t>
  </si>
  <si>
    <t>bajó</t>
  </si>
  <si>
    <t>De acuerdo con el comportamiento histórico del sistema productivo, se efectuó un análisis de sensibilidad del margen de utilidad (utilidad/ingreso) obtenido en la producción de CEBOLLA CABEZONA PERUANA NORTE DE SANTANDER OCAÑA, frente a diferentes escenarios de variación de precios de venta en finca y rendimientos probables (kg/ha).</t>
  </si>
  <si>
    <t>Con un precio ponderado de COP $ 1.868/kg y con un rendimiento por hectárea de 36.000 kg por ciclo; el margen de utilidad obtenido en la producción de cebolla cabezona es del 2%.</t>
  </si>
  <si>
    <t>El precio mínimo ponderado para cubrir los costos de producción, con un rendimiento de 36.000 kg para todo el ciclo de producción, es COP $ 1.834/kg.</t>
  </si>
  <si>
    <t>El rendimiento mínimo por ha/ciclo para cubrir los costos de producción, con un precio ponderado de COP $ 1.868, es de 35.346 kg/ha para todo el ciclo.</t>
  </si>
  <si>
    <t>El siguiente cuadro presenta diferentes escenarios de rentabilidad para el sistema productivo de CEBOLLA CABEZONA PERUANA NORTE DE SANTANDER OCAÑA, con respecto a diferentes niveles de productividad (kg./ha.) y precios ($/kg.).</t>
  </si>
  <si>
    <t>De acuerdo con el comportamiento histórico del sistema productivo, se efectuó un análisis de sensibilidad del margen de utilidad obtenido en la producción de CEBOLLA CABEZONA PERUANA NORTE DE SANTANDER OCAÑA, frente a diferentes escenarios de variación de precios de venta en finca y rendimientos probables (t/ha)</t>
  </si>
  <si>
    <t>Con un precio ponderado de COP $$ 1.125/kg y con un rendimiento por hectárea de 36.000 kg por ciclo; el margen de utilidad obtenido en la producción de cebolla cabezona es del 23%.</t>
  </si>
  <si>
    <t>El precio mínimo ponderado para cubrir los costos de producción, con un rendimiento de 36.000 kg para todo el ciclo de producción, es COP $ 862/kg.</t>
  </si>
  <si>
    <t>El rendimiento mínimo por ha/ciclo para cubrir los costos de producción, con un precio ponderado de COP $ 1.125, es de 27.583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</si>
</sst>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Q4</c:v>
                </c:pt>
              </c:strCache>
            </c:strRef>
          </c:cat>
          <c:val>
            <c:numRef>
              <c:f>'Análisis Comparativo y Part.'!$AQ$41:$AQ$42</c:f>
              <c:numCache>
                <c:formatCode>_(* #,##0_);_(* \(#,##0\);_(* "-"_);_(@_)</c:formatCode>
                <c:ptCount val="2"/>
                <c:pt idx="0">
                  <c:v>31031250</c:v>
                </c:pt>
                <c:pt idx="1">
                  <c:v>66039592.434896521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Q4</c:v>
                </c:pt>
              </c:strCache>
            </c:strRef>
          </c:cat>
          <c:val>
            <c:numRef>
              <c:f>'Análisis Comparativo y Part.'!$AR$41:$AR$42</c:f>
              <c:numCache>
                <c:formatCode>_(* #,##0_);_(* \(#,##0\);_(* "-"_);_(@_)</c:formatCode>
                <c:ptCount val="2"/>
                <c:pt idx="0">
                  <c:v>10275000</c:v>
                </c:pt>
                <c:pt idx="1">
                  <c:v>20550000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Q4</c:v>
                </c:pt>
              </c:strCache>
            </c:strRef>
          </c:cat>
          <c:val>
            <c:numRef>
              <c:f>'Análisis Comparativo y Part.'!$AS$41:$AS$42</c:f>
              <c:numCache>
                <c:formatCode>_(* #,##0_);_(* \(#,##0\);_(* "-"_);_(@_)</c:formatCode>
                <c:ptCount val="2"/>
                <c:pt idx="0">
                  <c:v>20756250</c:v>
                </c:pt>
                <c:pt idx="1">
                  <c:v>45489592.434896521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110277</c:v>
                </c:pt>
                <c:pt idx="1">
                  <c:v>10671562</c:v>
                </c:pt>
                <c:pt idx="2">
                  <c:v>1552580.560649724</c:v>
                </c:pt>
                <c:pt idx="3">
                  <c:v>3273333</c:v>
                </c:pt>
                <c:pt idx="4">
                  <c:v>23365839.874246798</c:v>
                </c:pt>
                <c:pt idx="6">
                  <c:v>0</c:v>
                </c:pt>
                <c:pt idx="7">
                  <c:v>0</c:v>
                </c:pt>
                <c:pt idx="8">
                  <c:v>6516000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840000</c:v>
                </c:pt>
                <c:pt idx="1">
                  <c:v>1330000</c:v>
                </c:pt>
                <c:pt idx="2">
                  <c:v>3960000</c:v>
                </c:pt>
                <c:pt idx="3">
                  <c:v>210000</c:v>
                </c:pt>
                <c:pt idx="4">
                  <c:v>11760000</c:v>
                </c:pt>
                <c:pt idx="5">
                  <c:v>0</c:v>
                </c:pt>
                <c:pt idx="6">
                  <c:v>0</c:v>
                </c:pt>
                <c:pt idx="7">
                  <c:v>2450000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Q4</c:v>
                </c:pt>
              </c:strCache>
            </c:strRef>
          </c:cat>
          <c:val>
            <c:numRef>
              <c:f>'Análisis Comparativo y Part.'!$AW$41:$AW$42</c:f>
              <c:numCache>
                <c:formatCode>0%</c:formatCode>
                <c:ptCount val="2"/>
                <c:pt idx="0">
                  <c:v>0.33111782477341389</c:v>
                </c:pt>
                <c:pt idx="1">
                  <c:v>0.31117696585209398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Q4</c:v>
                </c:pt>
              </c:strCache>
            </c:strRef>
          </c:cat>
          <c:val>
            <c:numRef>
              <c:f>'Análisis Comparativo y Part.'!$AX$41:$AX$42</c:f>
              <c:numCache>
                <c:formatCode>0%</c:formatCode>
                <c:ptCount val="2"/>
                <c:pt idx="0">
                  <c:v>0.66888217522658611</c:v>
                </c:pt>
                <c:pt idx="1">
                  <c:v>0.68882303414790602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hidden="1" customWidth="1"/>
    <col min="5" max="9" width="10.81640625" style="10" hidden="1" customWidth="1"/>
    <col min="10" max="10" width="10.81640625" style="18" hidden="1" customWidth="1"/>
    <col min="1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11760</v>
      </c>
      <c r="C7" s="13">
        <v>8790</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20550</v>
      </c>
      <c r="AH7" s="14">
        <v>0.31117696585209398</v>
      </c>
    </row>
    <row r="8" spans="1:34" x14ac:dyDescent="0.3">
      <c r="A8" s="3" t="s">
        <v>122</v>
      </c>
      <c r="B8" s="13">
        <v>23365.84</v>
      </c>
      <c r="C8" s="13">
        <v>22123.75</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45489.59</v>
      </c>
      <c r="AH8" s="14">
        <v>0.68882303414790602</v>
      </c>
    </row>
    <row r="9" spans="1:34" x14ac:dyDescent="0.3">
      <c r="A9" s="7" t="s">
        <v>121</v>
      </c>
      <c r="B9" s="13">
        <v>35125.839999999997</v>
      </c>
      <c r="C9" s="13">
        <v>30913.75</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66039.59</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28800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28800</v>
      </c>
      <c r="AH11" s="19"/>
    </row>
    <row r="12" spans="1:34" x14ac:dyDescent="0.3">
      <c r="A12" s="3" t="s">
        <v>20</v>
      </c>
      <c r="B12" s="15"/>
      <c r="C12" s="15">
        <v>7200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7200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2.0760000000000001</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2.0760000000000001</v>
      </c>
      <c r="AH15" s="19"/>
    </row>
    <row r="16" spans="1:34" x14ac:dyDescent="0.3">
      <c r="A16" s="3" t="s">
        <v>126</v>
      </c>
      <c r="B16" s="16"/>
      <c r="C16" s="16">
        <v>1.038</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1.038</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67262.399999999994</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67262.399999999994</v>
      </c>
      <c r="AH19" s="19"/>
    </row>
    <row r="20" spans="1:34" x14ac:dyDescent="0.3">
      <c r="A20" s="1" t="s">
        <v>12</v>
      </c>
      <c r="B20" s="17">
        <v>-35125.839999999997</v>
      </c>
      <c r="C20" s="17">
        <v>36348.65</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1222.81</v>
      </c>
      <c r="AH20" s="22"/>
    </row>
    <row r="21" spans="1:34" x14ac:dyDescent="0.3">
      <c r="J21" s="10"/>
      <c r="AG21" s="82">
        <v>1.8179660034483965E-2</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10275</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10275</v>
      </c>
      <c r="AH121" s="62">
        <v>0.33111782477341389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20756.25</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20756.25</v>
      </c>
      <c r="AH122" s="62">
        <v>0.66888217522658611</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31031.25</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31031.25</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28800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28800</v>
      </c>
      <c r="AH125" s="54"/>
    </row>
    <row r="126" spans="1:62" s="12" customFormat="1" x14ac:dyDescent="0.3">
      <c r="A126" s="59" t="s">
        <v>20</v>
      </c>
      <c r="B126" s="64"/>
      <c r="C126" s="64">
        <v>7200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7200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1.25</v>
      </c>
      <c r="D129" s="65">
        <v>1.25</v>
      </c>
      <c r="E129" s="65">
        <v>1.25</v>
      </c>
      <c r="F129" s="65">
        <v>1.25</v>
      </c>
      <c r="G129" s="65">
        <v>1.25</v>
      </c>
      <c r="H129" s="65">
        <v>1.25</v>
      </c>
      <c r="I129" s="65">
        <v>1.25</v>
      </c>
      <c r="J129" s="65">
        <v>1.25</v>
      </c>
      <c r="K129" s="65">
        <v>1.25</v>
      </c>
      <c r="L129" s="65">
        <v>1.25</v>
      </c>
      <c r="M129" s="65">
        <v>1.25</v>
      </c>
      <c r="N129" s="65">
        <v>1.25</v>
      </c>
      <c r="O129" s="65">
        <v>1.25</v>
      </c>
      <c r="P129" s="65">
        <v>1.25</v>
      </c>
      <c r="Q129" s="65">
        <v>1.25</v>
      </c>
      <c r="R129" s="65">
        <v>1.25</v>
      </c>
      <c r="S129" s="65">
        <v>1.25</v>
      </c>
      <c r="T129" s="65">
        <v>1.25</v>
      </c>
      <c r="U129" s="65">
        <v>1.25</v>
      </c>
      <c r="V129" s="65">
        <v>1.25</v>
      </c>
      <c r="W129" s="65">
        <v>1.25</v>
      </c>
      <c r="X129" s="65">
        <v>1.25</v>
      </c>
      <c r="Y129" s="65">
        <v>1.25</v>
      </c>
      <c r="Z129" s="65">
        <v>1.25</v>
      </c>
      <c r="AA129" s="65">
        <v>1.25</v>
      </c>
      <c r="AB129" s="65">
        <v>1.25</v>
      </c>
      <c r="AC129" s="65">
        <v>1.25</v>
      </c>
      <c r="AD129" s="65">
        <v>1.25</v>
      </c>
      <c r="AE129" s="65">
        <v>1.25</v>
      </c>
      <c r="AF129" s="65">
        <v>1.25</v>
      </c>
      <c r="AG129" s="65">
        <v>1.25</v>
      </c>
      <c r="AH129" s="54"/>
    </row>
    <row r="130" spans="1:40" s="12" customFormat="1" x14ac:dyDescent="0.3">
      <c r="A130" s="59" t="s">
        <v>16</v>
      </c>
      <c r="B130" s="65"/>
      <c r="C130" s="65">
        <v>0.625</v>
      </c>
      <c r="D130" s="65">
        <v>0.625</v>
      </c>
      <c r="E130" s="65">
        <v>0.625</v>
      </c>
      <c r="F130" s="65">
        <v>0.625</v>
      </c>
      <c r="G130" s="65">
        <v>0.625</v>
      </c>
      <c r="H130" s="65">
        <v>0.625</v>
      </c>
      <c r="I130" s="65">
        <v>0.625</v>
      </c>
      <c r="J130" s="65">
        <v>0.625</v>
      </c>
      <c r="K130" s="65">
        <v>0.625</v>
      </c>
      <c r="L130" s="65">
        <v>0.625</v>
      </c>
      <c r="M130" s="65">
        <v>0.625</v>
      </c>
      <c r="N130" s="65">
        <v>0.625</v>
      </c>
      <c r="O130" s="65">
        <v>0.625</v>
      </c>
      <c r="P130" s="65">
        <v>0.625</v>
      </c>
      <c r="Q130" s="65">
        <v>0.625</v>
      </c>
      <c r="R130" s="65">
        <v>0.625</v>
      </c>
      <c r="S130" s="65">
        <v>0.625</v>
      </c>
      <c r="T130" s="65">
        <v>0.625</v>
      </c>
      <c r="U130" s="65">
        <v>0.625</v>
      </c>
      <c r="V130" s="65">
        <v>0.625</v>
      </c>
      <c r="W130" s="65">
        <v>0.625</v>
      </c>
      <c r="X130" s="65">
        <v>0.625</v>
      </c>
      <c r="Y130" s="65">
        <v>0.625</v>
      </c>
      <c r="Z130" s="65">
        <v>0.625</v>
      </c>
      <c r="AA130" s="65">
        <v>0.625</v>
      </c>
      <c r="AB130" s="65">
        <v>0.625</v>
      </c>
      <c r="AC130" s="65">
        <v>0.625</v>
      </c>
      <c r="AD130" s="65">
        <v>0.625</v>
      </c>
      <c r="AE130" s="65">
        <v>0.625</v>
      </c>
      <c r="AF130" s="65">
        <v>0.625</v>
      </c>
      <c r="AG130" s="65">
        <v>0.625</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40500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40500</v>
      </c>
      <c r="AH133" s="54"/>
    </row>
    <row r="134" spans="1:40" s="12" customFormat="1" x14ac:dyDescent="0.3">
      <c r="A134" s="57" t="s">
        <v>12</v>
      </c>
      <c r="B134" s="61"/>
      <c r="C134" s="61">
        <v>9468.75</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9468.75</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420000</v>
      </c>
      <c r="AY8" s="12" t="s">
        <v>4</v>
      </c>
      <c r="AZ8" s="80">
        <v>136250</v>
      </c>
    </row>
    <row r="9" spans="2:59" ht="14.5" customHeight="1" x14ac:dyDescent="0.3">
      <c r="B9" s="126"/>
      <c r="C9" s="126"/>
      <c r="D9" s="126"/>
      <c r="E9" s="126"/>
      <c r="F9" s="126"/>
      <c r="G9" s="126"/>
      <c r="H9" s="126"/>
      <c r="I9" s="126"/>
      <c r="J9" s="28"/>
      <c r="AP9" s="12" t="s">
        <v>8</v>
      </c>
      <c r="AQ9" s="80">
        <v>665000</v>
      </c>
      <c r="AY9" s="12" t="s">
        <v>8</v>
      </c>
      <c r="AZ9" s="80">
        <v>6090000</v>
      </c>
    </row>
    <row r="10" spans="2:59" ht="14.5" customHeight="1" x14ac:dyDescent="0.3">
      <c r="B10" s="126"/>
      <c r="C10" s="126"/>
      <c r="D10" s="126"/>
      <c r="E10" s="126"/>
      <c r="F10" s="126"/>
      <c r="G10" s="126"/>
      <c r="H10" s="126"/>
      <c r="I10" s="126"/>
      <c r="J10" s="28"/>
      <c r="AP10" s="12" t="s">
        <v>9</v>
      </c>
      <c r="AQ10" s="80">
        <v>1980000</v>
      </c>
      <c r="AY10" s="12" t="s">
        <v>9</v>
      </c>
      <c r="AZ10" s="80">
        <v>600000</v>
      </c>
    </row>
    <row r="11" spans="2:59" ht="14.5" customHeight="1" x14ac:dyDescent="0.3">
      <c r="B11" s="67" t="s">
        <v>114</v>
      </c>
      <c r="C11" s="67"/>
      <c r="D11" s="67"/>
      <c r="E11" s="67"/>
      <c r="F11" s="67"/>
      <c r="G11" s="67"/>
      <c r="H11" s="67"/>
      <c r="I11" s="67"/>
      <c r="AP11" s="12" t="s">
        <v>7</v>
      </c>
      <c r="AQ11" s="80">
        <v>105000</v>
      </c>
      <c r="AY11" s="12" t="s">
        <v>7</v>
      </c>
      <c r="AZ11" s="80">
        <v>1410000</v>
      </c>
    </row>
    <row r="12" spans="2:59" ht="14.5" customHeight="1" x14ac:dyDescent="0.3">
      <c r="B12" s="67"/>
      <c r="C12" s="67"/>
      <c r="D12" s="67"/>
      <c r="E12" s="67"/>
      <c r="F12" s="67"/>
      <c r="G12" s="67"/>
      <c r="H12" s="67"/>
      <c r="I12" s="67"/>
      <c r="AP12" s="12" t="s">
        <v>3</v>
      </c>
      <c r="AQ12" s="80">
        <v>5880000</v>
      </c>
      <c r="AY12" s="12" t="s">
        <v>3</v>
      </c>
      <c r="AZ12" s="80">
        <v>10000000</v>
      </c>
    </row>
    <row r="13" spans="2:59" ht="14.5" customHeight="1" x14ac:dyDescent="0.3">
      <c r="B13" s="67"/>
      <c r="C13" s="67"/>
      <c r="D13" s="67"/>
      <c r="E13" s="67"/>
      <c r="F13" s="67"/>
      <c r="G13" s="67"/>
      <c r="H13" s="67"/>
      <c r="I13" s="67"/>
      <c r="AP13" s="12" t="s">
        <v>6</v>
      </c>
      <c r="AQ13" s="80">
        <v>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0</v>
      </c>
      <c r="AY16" s="12" t="s">
        <v>5</v>
      </c>
      <c r="AZ16" s="80">
        <v>0</v>
      </c>
    </row>
    <row r="17" spans="42:59" ht="14.5" customHeight="1" x14ac:dyDescent="0.3">
      <c r="AP17" s="12" t="s">
        <v>60</v>
      </c>
      <c r="AQ17" s="80">
        <v>1225000</v>
      </c>
      <c r="AY17" s="12" t="s">
        <v>60</v>
      </c>
      <c r="AZ17" s="80">
        <v>0</v>
      </c>
    </row>
    <row r="18" spans="42:59" x14ac:dyDescent="0.3">
      <c r="AP18" s="12" t="s">
        <v>10</v>
      </c>
      <c r="AQ18" s="80">
        <v>0</v>
      </c>
      <c r="AY18" s="12" t="s">
        <v>10</v>
      </c>
      <c r="AZ18" s="80">
        <v>2520000</v>
      </c>
    </row>
    <row r="19" spans="42:59" x14ac:dyDescent="0.3">
      <c r="AP19" s="12" t="s">
        <v>76</v>
      </c>
      <c r="AQ19" s="80">
        <v>0</v>
      </c>
      <c r="AY19" s="12" t="s">
        <v>76</v>
      </c>
      <c r="AZ19" s="80">
        <v>0</v>
      </c>
    </row>
    <row r="20" spans="42:59" x14ac:dyDescent="0.3">
      <c r="AP20" s="68" t="s">
        <v>77</v>
      </c>
      <c r="AQ20" s="81">
        <v>10275000</v>
      </c>
      <c r="AY20" s="68" t="s">
        <v>77</v>
      </c>
      <c r="AZ20" s="81">
        <v>20756250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840000</v>
      </c>
      <c r="AY27" s="12" t="s">
        <v>4</v>
      </c>
      <c r="AZ27" s="80">
        <v>110277</v>
      </c>
    </row>
    <row r="28" spans="42:59" x14ac:dyDescent="0.3">
      <c r="AP28" s="12" t="s">
        <v>8</v>
      </c>
      <c r="AQ28" s="80">
        <v>1330000</v>
      </c>
      <c r="AY28" s="12" t="s">
        <v>8</v>
      </c>
      <c r="AZ28" s="80">
        <v>10671562</v>
      </c>
    </row>
    <row r="29" spans="42:59" ht="14.5" customHeight="1" x14ac:dyDescent="0.3">
      <c r="AP29" s="12" t="s">
        <v>9</v>
      </c>
      <c r="AQ29" s="80">
        <v>3960000</v>
      </c>
      <c r="AY29" s="12" t="s">
        <v>9</v>
      </c>
      <c r="AZ29" s="80">
        <v>1552580.560649724</v>
      </c>
    </row>
    <row r="30" spans="42:59" x14ac:dyDescent="0.3">
      <c r="AP30" s="12" t="s">
        <v>7</v>
      </c>
      <c r="AQ30" s="80">
        <v>210000</v>
      </c>
      <c r="AY30" s="12" t="s">
        <v>7</v>
      </c>
      <c r="AZ30" s="80">
        <v>3273333</v>
      </c>
    </row>
    <row r="31" spans="42:59" x14ac:dyDescent="0.3">
      <c r="AP31" s="12" t="s">
        <v>3</v>
      </c>
      <c r="AQ31" s="80">
        <v>11760000</v>
      </c>
      <c r="AY31" s="12" t="s">
        <v>3</v>
      </c>
      <c r="AZ31" s="80">
        <v>23365839.874246798</v>
      </c>
    </row>
    <row r="32" spans="42:59" ht="14.5" customHeight="1" x14ac:dyDescent="0.3">
      <c r="AP32" s="12" t="s">
        <v>6</v>
      </c>
      <c r="AQ32" s="80">
        <v>0</v>
      </c>
      <c r="AY32" s="12" t="s">
        <v>6</v>
      </c>
      <c r="AZ32" s="80"/>
    </row>
    <row r="33" spans="2:56" ht="14.5" customHeight="1" x14ac:dyDescent="0.3">
      <c r="AP33" s="12" t="s">
        <v>5</v>
      </c>
      <c r="AQ33" s="80">
        <v>0</v>
      </c>
      <c r="AY33" s="12" t="s">
        <v>5</v>
      </c>
      <c r="AZ33" s="80">
        <v>0</v>
      </c>
    </row>
    <row r="34" spans="2:56" x14ac:dyDescent="0.3">
      <c r="AP34" s="12" t="s">
        <v>60</v>
      </c>
      <c r="AQ34" s="80">
        <v>2450000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6516000</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20550000</v>
      </c>
      <c r="AY37" s="68" t="s">
        <v>77</v>
      </c>
      <c r="AZ37" s="81">
        <v>45489592.434896521</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31031250</v>
      </c>
      <c r="AR41" s="101">
        <v>10275000</v>
      </c>
      <c r="AS41" s="101">
        <v>20756250</v>
      </c>
      <c r="AV41" s="12" t="s">
        <v>132</v>
      </c>
      <c r="AW41" s="82">
        <v>0.33111782477341389</v>
      </c>
      <c r="AX41" s="82">
        <v>0.66888217522658611</v>
      </c>
    </row>
    <row r="42" spans="2:56" x14ac:dyDescent="0.3">
      <c r="B42" s="29"/>
      <c r="C42" s="29"/>
      <c r="D42" s="29"/>
      <c r="E42" s="29"/>
      <c r="F42" s="29"/>
      <c r="G42" s="29"/>
      <c r="H42" s="29"/>
      <c r="I42" s="29"/>
      <c r="AP42" s="12" t="s">
        <v>131</v>
      </c>
      <c r="AQ42" s="101">
        <v>66039592.434896521</v>
      </c>
      <c r="AR42" s="101">
        <v>20550000</v>
      </c>
      <c r="AS42" s="101">
        <v>45489592.434896521</v>
      </c>
      <c r="AV42" s="12" t="s">
        <v>131</v>
      </c>
      <c r="AW42" s="82">
        <v>0.31117696585209398</v>
      </c>
      <c r="AX42" s="82">
        <v>0.68882303414790602</v>
      </c>
    </row>
    <row r="43" spans="2:56" x14ac:dyDescent="0.3">
      <c r="BD43" s="83">
        <v>27293755460937.914</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1.8179696234448966E-2</v>
      </c>
    </row>
    <row r="54" spans="2:55" x14ac:dyDescent="0.3">
      <c r="BA54" s="12" t="s">
        <v>88</v>
      </c>
      <c r="BC54" s="85">
        <v>0.23379629629629631</v>
      </c>
    </row>
    <row r="55" spans="2:55" ht="14.5" thickBot="1" x14ac:dyDescent="0.35">
      <c r="BA55" s="12" t="s">
        <v>89</v>
      </c>
      <c r="BC55" s="85" t="s">
        <v>131</v>
      </c>
    </row>
    <row r="56" spans="2:55" ht="15" thickTop="1" thickBot="1" x14ac:dyDescent="0.35">
      <c r="BA56" s="86" t="s">
        <v>82</v>
      </c>
      <c r="BB56" s="86"/>
      <c r="BC56" s="84">
        <v>31031250</v>
      </c>
    </row>
    <row r="57" spans="2:55" ht="15" thickTop="1" thickBot="1" x14ac:dyDescent="0.35">
      <c r="BA57" s="87" t="s">
        <v>83</v>
      </c>
      <c r="BB57" s="87"/>
      <c r="BC57" s="88">
        <v>42981</v>
      </c>
    </row>
    <row r="58" spans="2:55" ht="15" thickTop="1" thickBot="1" x14ac:dyDescent="0.35">
      <c r="BA58" s="87" t="s">
        <v>84</v>
      </c>
      <c r="BB58" s="87"/>
      <c r="BC58" s="89">
        <v>2.1281641066633319</v>
      </c>
    </row>
    <row r="59" spans="2:55" ht="15" thickTop="1" thickBot="1" x14ac:dyDescent="0.35">
      <c r="BA59" s="86" t="s">
        <v>85</v>
      </c>
      <c r="BB59" s="86" t="s">
        <v>65</v>
      </c>
      <c r="BC59" s="84">
        <v>40500</v>
      </c>
    </row>
    <row r="60" spans="2:55" ht="15" thickTop="1" thickBot="1" x14ac:dyDescent="0.35">
      <c r="I60" s="53" t="s">
        <v>113</v>
      </c>
      <c r="BA60" s="87" t="s">
        <v>86</v>
      </c>
      <c r="BB60" s="87"/>
      <c r="BC60" s="89">
        <v>1.6607999999999998</v>
      </c>
    </row>
    <row r="61" spans="2:55" ht="15" thickTop="1" thickBot="1" x14ac:dyDescent="0.35">
      <c r="BA61" s="86" t="s">
        <v>85</v>
      </c>
      <c r="BB61" s="86" t="s">
        <v>65</v>
      </c>
      <c r="BC61" s="84">
        <v>67262.399999999994</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1834.43</v>
      </c>
      <c r="J11" s="10"/>
      <c r="K11" s="10"/>
    </row>
    <row r="12" spans="1:17" ht="14.5" customHeight="1" thickBot="1" x14ac:dyDescent="0.35">
      <c r="B12" s="10"/>
      <c r="C12" s="10"/>
      <c r="D12" s="10"/>
      <c r="E12" s="10"/>
      <c r="F12" s="10"/>
      <c r="G12" s="35" t="s">
        <v>93</v>
      </c>
      <c r="H12" s="36" t="s">
        <v>94</v>
      </c>
      <c r="I12" s="37">
        <v>35125840</v>
      </c>
      <c r="J12" s="10"/>
      <c r="K12" s="10"/>
    </row>
    <row r="13" spans="1:17" ht="14.5" customHeight="1" thickBot="1" x14ac:dyDescent="0.35">
      <c r="B13" s="10"/>
      <c r="C13" s="10"/>
      <c r="D13" s="10"/>
      <c r="E13" s="10"/>
      <c r="F13" s="10"/>
      <c r="G13" s="35" t="s">
        <v>95</v>
      </c>
      <c r="H13" s="36" t="s">
        <v>94</v>
      </c>
      <c r="I13" s="37">
        <v>3483333</v>
      </c>
      <c r="J13" s="10"/>
      <c r="K13" s="10"/>
    </row>
    <row r="14" spans="1:17" ht="14.5" customHeight="1" thickBot="1" x14ac:dyDescent="0.35">
      <c r="B14" s="10"/>
      <c r="C14" s="10"/>
      <c r="D14" s="10"/>
      <c r="E14" s="10"/>
      <c r="F14" s="10"/>
      <c r="G14" s="35" t="s">
        <v>96</v>
      </c>
      <c r="H14" s="36" t="s">
        <v>97</v>
      </c>
      <c r="I14" s="38">
        <v>36</v>
      </c>
      <c r="J14" s="10"/>
      <c r="K14" s="10"/>
    </row>
    <row r="15" spans="1:17" ht="14.5" customHeight="1" thickBot="1" x14ac:dyDescent="0.35">
      <c r="B15" s="10"/>
      <c r="C15" s="10"/>
      <c r="D15" s="10"/>
      <c r="E15" s="10"/>
      <c r="F15" s="10"/>
      <c r="G15" s="35" t="s">
        <v>98</v>
      </c>
      <c r="H15" s="36" t="s">
        <v>67</v>
      </c>
      <c r="I15" s="39">
        <v>1.8179660034483964</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1834.43</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35345.530935559837</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1.8683999999999998</v>
      </c>
      <c r="AT30" s="92">
        <v>36000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67262.399999999994</v>
      </c>
      <c r="AV39" s="94">
        <v>1.87</v>
      </c>
      <c r="AW39" s="95">
        <v>1.6607999999999998</v>
      </c>
    </row>
    <row r="40" spans="2:49" ht="14.5" customHeight="1" x14ac:dyDescent="0.3">
      <c r="B40" s="10"/>
      <c r="C40" s="40"/>
      <c r="D40" s="44" t="s">
        <v>109</v>
      </c>
      <c r="E40" s="70">
        <v>1.4013</v>
      </c>
      <c r="F40" s="70">
        <v>1.4947199999999998</v>
      </c>
      <c r="G40" s="70">
        <v>1.5881399999999999</v>
      </c>
      <c r="H40" s="70">
        <v>1.6815599999999997</v>
      </c>
      <c r="I40" s="70">
        <v>1.7749799999999998</v>
      </c>
      <c r="J40" s="45">
        <v>1.8683999999999998</v>
      </c>
      <c r="K40" s="70">
        <v>1.9618199999999999</v>
      </c>
      <c r="L40" s="70">
        <v>2.05524</v>
      </c>
      <c r="M40" s="70">
        <v>2.1486599999999996</v>
      </c>
      <c r="N40" s="70">
        <v>2.2420799999999996</v>
      </c>
      <c r="O40" s="70">
        <v>2.3354999999999997</v>
      </c>
      <c r="AT40" s="12" t="s">
        <v>62</v>
      </c>
      <c r="AU40" s="93">
        <v>66039.59</v>
      </c>
      <c r="AV40" s="94">
        <v>1.83</v>
      </c>
      <c r="AW40" s="95">
        <v>2.1281640281973817</v>
      </c>
    </row>
    <row r="41" spans="2:49" x14ac:dyDescent="0.3">
      <c r="B41" s="10"/>
      <c r="C41" s="46">
        <v>-0.2</v>
      </c>
      <c r="D41" s="47">
        <v>20930.400000000001</v>
      </c>
      <c r="E41" s="102">
        <v>-1.2516232169832608</v>
      </c>
      <c r="F41" s="102">
        <v>-1.1108967659218074</v>
      </c>
      <c r="G41" s="102">
        <v>-0.98672636792640678</v>
      </c>
      <c r="H41" s="102">
        <v>-0.87635268081938444</v>
      </c>
      <c r="I41" s="102">
        <v>-0.77759727656573241</v>
      </c>
      <c r="J41" s="102">
        <v>-0.68871741273744569</v>
      </c>
      <c r="K41" s="102">
        <v>-0.60830229784518652</v>
      </c>
      <c r="L41" s="102">
        <v>-0.53519764794313252</v>
      </c>
      <c r="M41" s="102">
        <v>-0.46844992411951819</v>
      </c>
      <c r="N41" s="102">
        <v>-0.40726451061453839</v>
      </c>
      <c r="O41" s="102">
        <v>-0.35097393018995676</v>
      </c>
      <c r="AT41" s="12" t="s">
        <v>61</v>
      </c>
      <c r="AU41" s="93">
        <v>1222.81</v>
      </c>
      <c r="AV41" s="94"/>
      <c r="AW41" s="95">
        <v>1.8179696234448966E-2</v>
      </c>
    </row>
    <row r="42" spans="2:49" x14ac:dyDescent="0.3">
      <c r="B42" s="10"/>
      <c r="C42" s="46">
        <v>-0.15</v>
      </c>
      <c r="D42" s="47">
        <v>26163</v>
      </c>
      <c r="E42" s="102">
        <v>-0.80129857358660872</v>
      </c>
      <c r="F42" s="102">
        <v>-0.68871741273744602</v>
      </c>
      <c r="G42" s="102">
        <v>-0.58938109434112562</v>
      </c>
      <c r="H42" s="102">
        <v>-0.50108214465550749</v>
      </c>
      <c r="I42" s="102">
        <v>-0.42207782125258608</v>
      </c>
      <c r="J42" s="102">
        <v>-0.35097393018995676</v>
      </c>
      <c r="K42" s="102">
        <v>-0.28664183827614931</v>
      </c>
      <c r="L42" s="102">
        <v>-0.22815811835450614</v>
      </c>
      <c r="M42" s="102">
        <v>-0.1747599392956147</v>
      </c>
      <c r="N42" s="102">
        <v>-0.12581160849163076</v>
      </c>
      <c r="O42" s="102">
        <v>-8.0779144151965507E-2</v>
      </c>
    </row>
    <row r="43" spans="2:49" x14ac:dyDescent="0.3">
      <c r="B43" s="10"/>
      <c r="C43" s="46">
        <v>-0.1</v>
      </c>
      <c r="D43" s="47">
        <v>30780</v>
      </c>
      <c r="E43" s="102">
        <v>-0.53110378754861742</v>
      </c>
      <c r="F43" s="102">
        <v>-0.43540980082682917</v>
      </c>
      <c r="G43" s="102">
        <v>-0.35097393018995676</v>
      </c>
      <c r="H43" s="102">
        <v>-0.27591982295718148</v>
      </c>
      <c r="I43" s="102">
        <v>-0.20876614806469815</v>
      </c>
      <c r="J43" s="102">
        <v>-0.14832784066146332</v>
      </c>
      <c r="K43" s="102">
        <v>-9.3645562534726889E-2</v>
      </c>
      <c r="L43" s="102">
        <v>-4.3934400601330144E-2</v>
      </c>
      <c r="M43" s="102">
        <v>1.4540515987274123E-3</v>
      </c>
      <c r="N43" s="102">
        <v>4.3060132782113833E-2</v>
      </c>
      <c r="O43" s="102">
        <v>8.1337727470829332E-2</v>
      </c>
      <c r="AU43" s="12">
        <v>77355</v>
      </c>
    </row>
    <row r="44" spans="2:49" x14ac:dyDescent="0.3">
      <c r="B44" s="10"/>
      <c r="C44" s="46">
        <v>-0.05</v>
      </c>
      <c r="D44" s="47">
        <v>34200</v>
      </c>
      <c r="E44" s="102">
        <v>-0.37799340879375581</v>
      </c>
      <c r="F44" s="102">
        <v>-0.29186882074414622</v>
      </c>
      <c r="G44" s="102">
        <v>-0.215876537170961</v>
      </c>
      <c r="H44" s="102">
        <v>-0.14832784066146332</v>
      </c>
      <c r="I44" s="102">
        <v>-8.7889533258228389E-2</v>
      </c>
      <c r="J44" s="102">
        <v>-3.3495056595316965E-2</v>
      </c>
      <c r="K44" s="102">
        <v>1.5718993718745754E-2</v>
      </c>
      <c r="L44" s="102">
        <v>6.045903945880287E-2</v>
      </c>
      <c r="M44" s="102">
        <v>0.10130864643885483</v>
      </c>
      <c r="N44" s="102">
        <v>0.13875411950390246</v>
      </c>
      <c r="O44" s="102">
        <v>0.17320395472374644</v>
      </c>
      <c r="AU44" s="12">
        <v>88128.75</v>
      </c>
    </row>
    <row r="45" spans="2:49" x14ac:dyDescent="0.3">
      <c r="B45" s="10"/>
      <c r="C45" s="42" t="s">
        <v>107</v>
      </c>
      <c r="D45" s="48">
        <v>36000</v>
      </c>
      <c r="E45" s="102">
        <v>-0.30909373835406789</v>
      </c>
      <c r="F45" s="102">
        <v>-0.22727537970693892</v>
      </c>
      <c r="G45" s="102">
        <v>-0.15508271031241305</v>
      </c>
      <c r="H45" s="102">
        <v>-9.0911448628390179E-2</v>
      </c>
      <c r="I45" s="102">
        <v>-3.3495056595316965E-2</v>
      </c>
      <c r="J45" s="102">
        <v>1.8179696234448931E-2</v>
      </c>
      <c r="K45" s="102">
        <v>6.4933044032808446E-2</v>
      </c>
      <c r="L45" s="102">
        <v>0.10743608748586274</v>
      </c>
      <c r="M45" s="102">
        <v>0.14624321411691196</v>
      </c>
      <c r="N45" s="102">
        <v>0.18181641352870742</v>
      </c>
      <c r="O45" s="102">
        <v>0.21454375698755906</v>
      </c>
    </row>
    <row r="46" spans="2:49" ht="14.5" customHeight="1" x14ac:dyDescent="0.3">
      <c r="B46" s="10"/>
      <c r="C46" s="46">
        <v>0.05</v>
      </c>
      <c r="D46" s="47">
        <v>37800</v>
      </c>
      <c r="E46" s="102">
        <v>-0.24675594128958855</v>
      </c>
      <c r="F46" s="102">
        <v>-0.16883369495898948</v>
      </c>
      <c r="G46" s="102">
        <v>-0.10007877172610763</v>
      </c>
      <c r="H46" s="102">
        <v>-3.8963284407990684E-2</v>
      </c>
      <c r="I46" s="102">
        <v>1.5718993718745754E-2</v>
      </c>
      <c r="J46" s="102">
        <v>6.4933044032808446E-2</v>
      </c>
      <c r="K46" s="102">
        <v>0.10946004193600821</v>
      </c>
      <c r="L46" s="102">
        <v>0.14993913093891689</v>
      </c>
      <c r="M46" s="102">
        <v>0.18689829915896383</v>
      </c>
      <c r="N46" s="102">
        <v>0.22077753669400699</v>
      </c>
      <c r="O46" s="102">
        <v>0.25194643522624682</v>
      </c>
    </row>
    <row r="47" spans="2:49" x14ac:dyDescent="0.3">
      <c r="B47" s="10"/>
      <c r="C47" s="46">
        <v>0.1</v>
      </c>
      <c r="D47" s="47">
        <v>41580</v>
      </c>
      <c r="E47" s="102">
        <v>-0.13341449208144421</v>
      </c>
      <c r="F47" s="102">
        <v>-6.2576086326353975E-2</v>
      </c>
      <c r="G47" s="102">
        <v>-7.1610660097777817E-5</v>
      </c>
      <c r="H47" s="102">
        <v>5.5487923265463084E-2</v>
      </c>
      <c r="I47" s="102">
        <v>0.10519908519885983</v>
      </c>
      <c r="J47" s="102">
        <v>0.14993913093891689</v>
      </c>
      <c r="K47" s="102">
        <v>0.19041821994182553</v>
      </c>
      <c r="L47" s="102">
        <v>0.22721739176265168</v>
      </c>
      <c r="M47" s="102">
        <v>0.26081663559905804</v>
      </c>
      <c r="N47" s="102">
        <v>0.29161594244909733</v>
      </c>
      <c r="O47" s="102">
        <v>0.31995130475113337</v>
      </c>
    </row>
    <row r="48" spans="2:49" x14ac:dyDescent="0.3">
      <c r="B48" s="10"/>
      <c r="C48" s="46">
        <v>0.15</v>
      </c>
      <c r="D48" s="47">
        <v>47817</v>
      </c>
      <c r="E48" s="102">
        <v>1.4422180798744291E-2</v>
      </c>
      <c r="F48" s="102">
        <v>7.6020794498822611E-2</v>
      </c>
      <c r="G48" s="102">
        <v>0.13037251246948015</v>
      </c>
      <c r="H48" s="102">
        <v>0.17868515066562002</v>
      </c>
      <c r="I48" s="102">
        <v>0.22191224799900847</v>
      </c>
      <c r="J48" s="102">
        <v>0.26081663559905804</v>
      </c>
      <c r="K48" s="102">
        <v>0.29601584342767434</v>
      </c>
      <c r="L48" s="102">
        <v>0.32801512327187099</v>
      </c>
      <c r="M48" s="102">
        <v>0.35723185704265914</v>
      </c>
      <c r="N48" s="102">
        <v>0.38401386299921503</v>
      </c>
      <c r="O48" s="102">
        <v>0.40865330847924647</v>
      </c>
    </row>
    <row r="49" spans="2:45" ht="14.5" thickBot="1" x14ac:dyDescent="0.35">
      <c r="B49" s="10"/>
      <c r="C49" s="46">
        <v>0.2</v>
      </c>
      <c r="D49" s="49">
        <v>57380.4</v>
      </c>
      <c r="E49" s="102">
        <v>0.17868515066562016</v>
      </c>
      <c r="F49" s="102">
        <v>0.23001732874901892</v>
      </c>
      <c r="G49" s="102">
        <v>0.27531042705790021</v>
      </c>
      <c r="H49" s="102">
        <v>0.31557095888801673</v>
      </c>
      <c r="I49" s="102">
        <v>0.35159353999917381</v>
      </c>
      <c r="J49" s="102">
        <v>0.38401386299921514</v>
      </c>
      <c r="K49" s="102">
        <v>0.41334653618972872</v>
      </c>
      <c r="L49" s="102">
        <v>0.44001260272655923</v>
      </c>
      <c r="M49" s="102">
        <v>0.46435988086888264</v>
      </c>
      <c r="N49" s="102">
        <v>0.4866782191660125</v>
      </c>
      <c r="O49" s="102">
        <v>0.50721109039937207</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36000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861.98</v>
      </c>
      <c r="BA66" s="12" t="s">
        <v>65</v>
      </c>
    </row>
    <row r="67" spans="2:55" x14ac:dyDescent="0.3">
      <c r="B67" s="10"/>
      <c r="C67" s="10"/>
      <c r="D67" s="10"/>
      <c r="E67" s="10"/>
      <c r="F67" s="10"/>
      <c r="G67" s="10"/>
      <c r="H67" s="10"/>
      <c r="I67" s="10"/>
      <c r="J67" s="10"/>
      <c r="K67" s="10"/>
      <c r="AS67" s="12" t="s">
        <v>11</v>
      </c>
      <c r="AT67" s="93">
        <v>40500</v>
      </c>
      <c r="AU67" s="94">
        <v>1.1299999999999999</v>
      </c>
      <c r="AV67" s="95">
        <v>1</v>
      </c>
      <c r="AX67" s="12" t="s">
        <v>64</v>
      </c>
      <c r="AZ67" s="64">
        <v>27583.333333333332</v>
      </c>
      <c r="BA67" s="12" t="s">
        <v>63</v>
      </c>
    </row>
    <row r="68" spans="2:55" x14ac:dyDescent="0.3">
      <c r="B68" s="10"/>
      <c r="C68" s="10"/>
      <c r="D68" s="10"/>
      <c r="E68" s="10"/>
      <c r="F68" s="10"/>
      <c r="G68" s="10"/>
      <c r="H68" s="10"/>
      <c r="I68" s="10"/>
      <c r="J68" s="10"/>
      <c r="K68" s="10"/>
      <c r="AS68" s="12" t="s">
        <v>62</v>
      </c>
      <c r="AT68" s="93">
        <v>31031.25</v>
      </c>
      <c r="AU68" s="94">
        <v>0.86</v>
      </c>
      <c r="AV68" s="95">
        <v>0.76620370370370372</v>
      </c>
    </row>
    <row r="69" spans="2:55" x14ac:dyDescent="0.3">
      <c r="B69" s="10"/>
      <c r="C69" s="10"/>
      <c r="D69" s="10"/>
      <c r="E69" s="10"/>
      <c r="F69" s="10"/>
      <c r="G69" s="10"/>
      <c r="H69" s="10"/>
      <c r="I69" s="10"/>
      <c r="J69" s="10"/>
      <c r="K69" s="10"/>
      <c r="AS69" s="12" t="s">
        <v>61</v>
      </c>
      <c r="AT69" s="93">
        <v>9468.75</v>
      </c>
      <c r="AU69" s="94"/>
      <c r="AV69" s="95">
        <v>0.23379629629629631</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1.125</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0.84375</v>
      </c>
      <c r="AU86" s="98">
        <v>0.9</v>
      </c>
      <c r="AV86" s="98">
        <v>0.95625000000000004</v>
      </c>
      <c r="AW86" s="98">
        <v>1.0125</v>
      </c>
      <c r="AX86" s="98">
        <v>1.0687500000000001</v>
      </c>
      <c r="AY86" s="99">
        <v>1.125</v>
      </c>
      <c r="AZ86" s="98">
        <v>1.1812499999999999</v>
      </c>
      <c r="BA86" s="98">
        <v>1.2375</v>
      </c>
      <c r="BB86" s="98">
        <v>1.29375</v>
      </c>
      <c r="BC86" s="98">
        <v>1.35</v>
      </c>
      <c r="BD86" s="98">
        <v>1.40625</v>
      </c>
    </row>
    <row r="87" spans="2:56" x14ac:dyDescent="0.3">
      <c r="B87" s="10"/>
      <c r="C87" s="10"/>
      <c r="D87" s="10"/>
      <c r="E87" s="10"/>
      <c r="F87" s="10"/>
      <c r="G87" s="10"/>
      <c r="H87" s="10"/>
      <c r="I87" s="10"/>
      <c r="J87" s="10"/>
      <c r="K87" s="10"/>
      <c r="AR87" s="12">
        <v>-0.2</v>
      </c>
      <c r="AS87" s="98">
        <v>20930.400000000001</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26163</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30780</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34200</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36000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37800</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41580</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47817</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57380.4</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2025-02-14T02:01:08Z</dcterms:modified>
</cp:coreProperties>
</file>