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94097E44-6C53-4F26-A680-96BAE8A26DE8}" xr6:coauthVersionLast="47" xr6:coauthVersionMax="47" xr10:uidLastSave="{00000000-0000-0000-0000-000000000000}"/>
  <bookViews>
    <workbookView xWindow="2280" yWindow="22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<sst xmlns="http://schemas.openxmlformats.org/spreadsheetml/2006/main" count="275" uniqueCount="158">
  <si>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</si>
  <si>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</si>
  <si>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</si>
  <si>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</si>
  <si>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</si>
  <si>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</si>
  <si>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</si>
  <si>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</si>
  <si>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</si>
  <si>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</si>
  <si>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</si>
  <si>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</si>
  <si>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</si>
  <si>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</si>
  <si>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</si>
  <si>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</si>
  <si>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</si>
  <si>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</si>
  <si>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</si>
  <si>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</si>
  <si>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</si>
  <si>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</si>
  <si>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</si>
  <si>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</si>
  <si>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</si>
  <si>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</si>
  <si>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</si>
  <si>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</si>
  <si>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</si>
  <si>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</si>
  <si>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</si>
  <si>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</si>
  <si>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</si>
  <si>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</si>
  <si>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</si>
  <si>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</si>
  <si>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</si>
  <si>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</si>
  <si>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</si>
  <si>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</si>
  <si>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</si>
  <si>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</si>
  <si>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</si>
  <si>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</si>
  <si>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</si>
  <si>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</si>
  <si>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</si>
  <si>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</si>
  <si>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</si>
  <si>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</si>
  <si>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</si>
  <si>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</si>
  <si>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</si>
  <si>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</si>
  <si>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</si>
  <si>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</si>
  <si>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</si>
  <si>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</si>
  <si>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</si>
  <si>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</si>
  <si>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</si>
  <si>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</si>
  <si>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</si>
  <si>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</si>
  <si>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</si>
  <si>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</si>
  <si>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</si>
  <si>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</si>
  <si>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</si>
  <si>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</si>
  <si>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</si>
  <si>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</si>
  <si>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</si>
  <si>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</si>
  <si>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</si>
  <si>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</si>
  <si>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</si>
  <si>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</si>
  <si>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</si>
  <si>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</si>
  <si>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</si>
  <si>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</si>
  <si>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</si>
  <si>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</si>
  <si>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</si>
  <si>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</si>
  <si>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</si>
  <si>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</si>
  <si>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</si>
  <si>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</si>
  <si>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</si>
  <si>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</si>
  <si>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</si>
  <si>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</si>
  <si>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</si>
  <si>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</si>
  <si>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</si>
  <si>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</si>
  <si>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</si>
  <si>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</si>
  <si>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</si>
  <si>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</si>
  <si>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</si>
  <si>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</si>
  <si>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</si>
  <si>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</si>
  <si>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</si>
  <si>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</si>
  <si>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</si>
  <si>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</si>
  <si>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</si>
  <si>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</si>
  <si>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</si>
  <si>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</si>
  <si>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</si>
  <si>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</si>
  <si>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</si>
  <si>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</si>
  <si>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</si>
  <si>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</si>
  <si>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</si>
  <si>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</si>
  <si>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</si>
  <si>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</si>
  <si>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CAUCA PIAMONTE</t>
  </si>
  <si>
    <t>Precio miles COP/kg. 1ra calidad (G)</t>
  </si>
  <si>
    <t>Precio miles COP/kg. 2da calidad (H)</t>
  </si>
  <si>
    <t>Precio miles COP/kg. 3ra calidad (I)</t>
  </si>
  <si>
    <t>Precio miles COP/kg. 4ta calidad (J)</t>
  </si>
  <si>
    <t>Cauca</t>
  </si>
  <si>
    <t>Material de propagacion: Plántula // Distancia de siembra: 3 X 3,1 // Densidad de siembra - Plantas/Ha.: 950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1.348  // % Rendimiento 1ra. Calidad: 1 // % Rendimiento 2da. Calidad: NA // Precio de venta ponderado por calidad: $32.024 // Valor Jornal: $50.000 // Otros: En la zona no se requiere riego, la época seca es moderada. Sombríos utilizados: Transitorios plátano (Musa paradisiaca) y aguacate (Persia americana), y sombrío permanente intercalado dentro del área de cultivo con forestales de canalete (Jacaranda copaia). El plátano genera producción que generalmente va hasta el año 3. Aunque cabe destacar que no se incluyen estos valores dentro del marco. Producción en cacao seco, para efectos de la actualización. Las fincas se ubican en el municipio de Valle del Guamuez (La Hormiga), a altitudes que oscilan entre 300 y 350 msnm. Entrevistas hechas a productores entre 2 y 3 hectáreas.
Actualmente por situaciones  socio económicas en el area rural en la región el jornal normal se encuentra en un rango que va desde los  40.000 pesos hasta los 50.000 pesos, esta situcaión se viene presentando desde los ultimos 3 meses del año 2023, es de resaltar ademas que entre el 70 y 80% de la mano de obra empleada en los cultivos es realizada por el mismo productor y su familia.</t>
  </si>
  <si>
    <t>2024 Q4</t>
  </si>
  <si>
    <t>2023 Q2</t>
  </si>
  <si>
    <t>El presente documento corresponde a una actualización del documento PDF de la AgroGuía correspondiente a Cacao Tradicional Cauca Piamonte publicada en la página web, y consta de las siguientes partes:</t>
  </si>
  <si>
    <t>- Flujo anualizado de los ingresos (precio y rendimiento) y los costos de producción para una hectárea de
Cacao Tradicional Cauca Piamonte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</si>
  <si>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Cauca Piamonte.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</si>
  <si>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</si>
  <si>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</si>
  <si>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</si>
  <si>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</si>
  <si>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Cauca Piamonte.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</si>
  <si>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</si>
  <si>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</si>
  <si>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Cauca Piamonte, en lo que respecta a la mano de obra incluye actividades como la preparación del terreno, la siembra, el trazado y el ahoyado, entre otras, y ascienden a un total de $2,1 millones de pesos (equivalente a 41 jornales). En cuanto a los insumos, se incluyen los gastos relacionados con el material vegetal y las enmiendas, que en conjunto ascienden a  $5,3 millones.</t>
  </si>
  <si>
    <t>*** Los costos de sostenimiento del año 1 comprenden tanto los gastos relacionados con la mano de obra como aquellos asociados con los insumos necesarios desde el momento de la siembra de las plantas hasta finalizar el año 1. Para el caso de Cacao Tradicional Cauca Piamonte, en lo que respecta a la mano de obra incluye actividades como la fertilización, riego, control de malezas, plagas y enfermedades, entre otras, y ascienden a un total de $1,8 millones de pesos (equivalente a 36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</si>
  <si>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</si>
  <si>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Q4) equivalen a $148,4 millones, en comparación con los costos del marco original que ascienden a $145,5 millones, (mes de publicación del marco: junio - 2023).
La rentabilidad actualizada (2024 Q4) subió frente a la rentabilidad de la primera AgroGuía, pasando del 17,3% al 76,3%. Mientras que el crecimiento de los costos fue del 102,0%, el crecimiento de los ingresos fue del 355,8%.</t>
  </si>
  <si>
    <t>En cuanto a los costos de mano de obra de la AgroGuía actualizada, se destaca la participación de cosecha y beneficio seguido de control fitosanitario, que representan el 30% y el 30% del costo total, respectivamente. En cuanto a los costos de insumos, se destaca la participación de fertilización seguido de instalación, que representan el 82% y el 16% del costo total, respectivamente.</t>
  </si>
  <si>
    <t>subió</t>
  </si>
  <si>
    <t>De acuerdo con el comportamiento histórico del sistema productivo, se efectuó un análisis de sensibilidad del margen de utilidad (utilidad/ingreso) obtenido en la producción de CACAO TRADICIONAL CAUCA PIAMONTE, frente a diferentes escenarios de variación de precios de venta en finca y rendimientos probables (kg/ha).</t>
  </si>
  <si>
    <t>Con un precio ponderado de COP $ 32.024/kg y con un rendimiento por hectárea de 19.550 kg por ciclo; el margen de utilidad obtenido en la producción de cacao en grano, crudo o tostado es del 76%.</t>
  </si>
  <si>
    <t>El precio mínimo ponderado para cubrir los costos de producción, con un rendimiento de 19.550 kg para todo el ciclo de producción, es COP $ 7.593/kg.</t>
  </si>
  <si>
    <t>El rendimiento mínimo por ha/ciclo para cubrir los costos de producción, con un precio ponderado de COP $ 32.024, es de 4.635 kg/ha para todo el ciclo.</t>
  </si>
  <si>
    <t>El siguiente cuadro presenta diferentes escenarios de rentabilidad para el sistema productivo de CACAO TRADICIONAL CAUCA PIAMONTE, con respecto a diferentes niveles de productividad (kg./ha.) y precios ($/kg.).</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</si>
  <si>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</si>
  <si>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17%.</t>
  </si>
  <si>
    <t>El precio mínimo ponderado para cubrir los costos de producción, con un rendimiento de 19.550 kg para todo el ciclo de producción, es COP $ 7.444/kg.</t>
  </si>
  <si>
    <t>El rendimiento mínimo por ha/ciclo para cubrir los costos de producción, con un precio ponderado de COP $ 9.000, es de 16.170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</si>
</sst>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145532300</c:v>
                </c:pt>
                <c:pt idx="1">
                  <c:v>148443035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112170000</c:v>
                </c:pt>
                <c:pt idx="1">
                  <c:v>115291536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33362300</c:v>
                </c:pt>
                <c:pt idx="1">
                  <c:v>33151499.000000004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208820</c:v>
                </c:pt>
                <c:pt idx="1">
                  <c:v>568689</c:v>
                </c:pt>
                <c:pt idx="3">
                  <c:v>27056253.000000004</c:v>
                </c:pt>
                <c:pt idx="4">
                  <c:v>5317737</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22691536</c:v>
                </c:pt>
                <c:pt idx="1">
                  <c:v>34250000</c:v>
                </c:pt>
                <c:pt idx="2">
                  <c:v>34800000</c:v>
                </c:pt>
                <c:pt idx="3">
                  <c:v>300000</c:v>
                </c:pt>
                <c:pt idx="4">
                  <c:v>2050000</c:v>
                </c:pt>
                <c:pt idx="5">
                  <c:v>0</c:v>
                </c:pt>
                <c:pt idx="6">
                  <c:v>21200000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0.7707567323542609</c:v>
                </c:pt>
                <c:pt idx="1">
                  <c:v>0.77667191323594265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0.22924326764573913</c:v>
                </c:pt>
                <c:pt idx="1">
                  <c:v>0.22332808676405735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2050</v>
      </c>
      <c r="C7" s="13">
        <v>1785.54</v>
      </c>
      <c r="D7" s="13">
        <v>2135.54</v>
      </c>
      <c r="E7" s="13">
        <v>2735.54</v>
      </c>
      <c r="F7" s="13">
        <v>3935.54</v>
      </c>
      <c r="G7" s="13">
        <v>3684.59</v>
      </c>
      <c r="H7" s="13">
        <v>3684.59</v>
      </c>
      <c r="I7" s="13">
        <v>3884.59</v>
      </c>
      <c r="J7" s="13">
        <v>3884.59</v>
      </c>
      <c r="K7" s="13">
        <v>3884.59</v>
      </c>
      <c r="L7" s="13">
        <v>3934.59</v>
      </c>
      <c r="M7" s="13">
        <v>3984.59</v>
      </c>
      <c r="N7" s="13">
        <v>3984.59</v>
      </c>
      <c r="O7" s="13">
        <v>3984.59</v>
      </c>
      <c r="P7" s="13">
        <v>3984.59</v>
      </c>
      <c r="Q7" s="13">
        <v>3984.59</v>
      </c>
      <c r="R7" s="13">
        <v>3984.59</v>
      </c>
      <c r="S7" s="13">
        <v>3984.59</v>
      </c>
      <c r="T7" s="13">
        <v>3984.59</v>
      </c>
      <c r="U7" s="13">
        <v>3984.59</v>
      </c>
      <c r="V7" s="13">
        <v>3984.59</v>
      </c>
      <c r="W7" s="13">
        <v>3984.59</v>
      </c>
      <c r="X7" s="13">
        <v>3984.59</v>
      </c>
      <c r="Y7" s="13">
        <v>3984.59</v>
      </c>
      <c r="Z7" s="13">
        <v>3984.59</v>
      </c>
      <c r="AA7" s="13">
        <v>3984.59</v>
      </c>
      <c r="AB7" s="13">
        <v>3984.59</v>
      </c>
      <c r="AC7" s="13">
        <v>3984.59</v>
      </c>
      <c r="AD7" s="13">
        <v>3984.59</v>
      </c>
      <c r="AE7" s="13">
        <v>3984.59</v>
      </c>
      <c r="AF7" s="13">
        <v>3984.59</v>
      </c>
      <c r="AG7" s="13">
        <v>115291.54</v>
      </c>
      <c r="AH7" s="14">
        <v>0.77667191323594309</v>
      </c>
    </row>
    <row r="8" spans="1:34" x14ac:dyDescent="0.3">
      <c r="A8" s="3" t="s">
        <v>122</v>
      </c>
      <c r="B8" s="13">
        <v>5317.74</v>
      </c>
      <c r="C8" s="13">
        <v>415.03</v>
      </c>
      <c r="D8" s="13">
        <v>216.19</v>
      </c>
      <c r="E8" s="13">
        <v>276.86</v>
      </c>
      <c r="F8" s="13">
        <v>845.83</v>
      </c>
      <c r="G8" s="13">
        <v>1073.49</v>
      </c>
      <c r="H8" s="13">
        <v>1000.25</v>
      </c>
      <c r="I8" s="13">
        <v>1000.25</v>
      </c>
      <c r="J8" s="13">
        <v>1000.25</v>
      </c>
      <c r="K8" s="13">
        <v>1000.25</v>
      </c>
      <c r="L8" s="13">
        <v>1000.25</v>
      </c>
      <c r="M8" s="13">
        <v>1000.25</v>
      </c>
      <c r="N8" s="13">
        <v>1000.25</v>
      </c>
      <c r="O8" s="13">
        <v>1000.25</v>
      </c>
      <c r="P8" s="13">
        <v>1000.25</v>
      </c>
      <c r="Q8" s="13">
        <v>1000.25</v>
      </c>
      <c r="R8" s="13">
        <v>1000.25</v>
      </c>
      <c r="S8" s="13">
        <v>1000.25</v>
      </c>
      <c r="T8" s="13">
        <v>1000.25</v>
      </c>
      <c r="U8" s="13">
        <v>1000.25</v>
      </c>
      <c r="V8" s="13">
        <v>1000.25</v>
      </c>
      <c r="W8" s="13">
        <v>1000.25</v>
      </c>
      <c r="X8" s="13">
        <v>1000.25</v>
      </c>
      <c r="Y8" s="13">
        <v>1000.25</v>
      </c>
      <c r="Z8" s="13">
        <v>1000.25</v>
      </c>
      <c r="AA8" s="13">
        <v>1000.25</v>
      </c>
      <c r="AB8" s="13">
        <v>1000.25</v>
      </c>
      <c r="AC8" s="13">
        <v>1000.25</v>
      </c>
      <c r="AD8" s="13">
        <v>1000.25</v>
      </c>
      <c r="AE8" s="13">
        <v>1000.25</v>
      </c>
      <c r="AF8" s="13">
        <v>1000.25</v>
      </c>
      <c r="AG8" s="13">
        <v>33151.5</v>
      </c>
      <c r="AH8" s="14">
        <v>0.22332808676405755</v>
      </c>
    </row>
    <row r="9" spans="1:34" x14ac:dyDescent="0.3">
      <c r="A9" s="7" t="s">
        <v>121</v>
      </c>
      <c r="B9" s="13">
        <v>7367.74</v>
      </c>
      <c r="C9" s="13">
        <v>2200.5700000000002</v>
      </c>
      <c r="D9" s="13">
        <v>2351.7199999999998</v>
      </c>
      <c r="E9" s="13">
        <v>3012.4</v>
      </c>
      <c r="F9" s="13">
        <v>4781.37</v>
      </c>
      <c r="G9" s="13">
        <v>4758.08</v>
      </c>
      <c r="H9" s="13">
        <v>4684.8500000000004</v>
      </c>
      <c r="I9" s="13">
        <v>4884.8500000000004</v>
      </c>
      <c r="J9" s="13">
        <v>4884.8500000000004</v>
      </c>
      <c r="K9" s="13">
        <v>4884.8500000000004</v>
      </c>
      <c r="L9" s="13">
        <v>4934.8500000000004</v>
      </c>
      <c r="M9" s="13">
        <v>4984.8500000000004</v>
      </c>
      <c r="N9" s="13">
        <v>4984.8500000000004</v>
      </c>
      <c r="O9" s="13">
        <v>4984.8500000000004</v>
      </c>
      <c r="P9" s="13">
        <v>4984.8500000000004</v>
      </c>
      <c r="Q9" s="13">
        <v>4984.8500000000004</v>
      </c>
      <c r="R9" s="13">
        <v>4984.8500000000004</v>
      </c>
      <c r="S9" s="13">
        <v>4984.8500000000004</v>
      </c>
      <c r="T9" s="13">
        <v>4984.8500000000004</v>
      </c>
      <c r="U9" s="13">
        <v>4984.8500000000004</v>
      </c>
      <c r="V9" s="13">
        <v>4984.8500000000004</v>
      </c>
      <c r="W9" s="13">
        <v>4984.8500000000004</v>
      </c>
      <c r="X9" s="13">
        <v>4984.8500000000004</v>
      </c>
      <c r="Y9" s="13">
        <v>4984.8500000000004</v>
      </c>
      <c r="Z9" s="13">
        <v>4984.8500000000004</v>
      </c>
      <c r="AA9" s="13">
        <v>4984.8500000000004</v>
      </c>
      <c r="AB9" s="13">
        <v>4984.8500000000004</v>
      </c>
      <c r="AC9" s="13">
        <v>4984.8500000000004</v>
      </c>
      <c r="AD9" s="13">
        <v>4984.8500000000004</v>
      </c>
      <c r="AE9" s="13">
        <v>4984.8500000000004</v>
      </c>
      <c r="AF9" s="13">
        <v>4984.8500000000004</v>
      </c>
      <c r="AG9" s="13">
        <v>148443.04</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250</v>
      </c>
      <c r="F11" s="15">
        <v>350</v>
      </c>
      <c r="G11" s="15">
        <v>450</v>
      </c>
      <c r="H11" s="15">
        <v>500</v>
      </c>
      <c r="I11" s="15">
        <v>750</v>
      </c>
      <c r="J11" s="15">
        <v>750</v>
      </c>
      <c r="K11" s="15">
        <v>750</v>
      </c>
      <c r="L11" s="15">
        <v>750</v>
      </c>
      <c r="M11" s="15">
        <v>750</v>
      </c>
      <c r="N11" s="15">
        <v>750</v>
      </c>
      <c r="O11" s="15">
        <v>750</v>
      </c>
      <c r="P11" s="15">
        <v>750</v>
      </c>
      <c r="Q11" s="15">
        <v>750</v>
      </c>
      <c r="R11" s="15">
        <v>750</v>
      </c>
      <c r="S11" s="15">
        <v>750</v>
      </c>
      <c r="T11" s="15">
        <v>750</v>
      </c>
      <c r="U11" s="15">
        <v>750</v>
      </c>
      <c r="V11" s="15">
        <v>750</v>
      </c>
      <c r="W11" s="15">
        <v>750</v>
      </c>
      <c r="X11" s="15">
        <v>750</v>
      </c>
      <c r="Y11" s="15">
        <v>750</v>
      </c>
      <c r="Z11" s="15">
        <v>750</v>
      </c>
      <c r="AA11" s="15">
        <v>750</v>
      </c>
      <c r="AB11" s="15">
        <v>750</v>
      </c>
      <c r="AC11" s="15">
        <v>750</v>
      </c>
      <c r="AD11" s="15">
        <v>750</v>
      </c>
      <c r="AE11" s="15">
        <v>750</v>
      </c>
      <c r="AF11" s="15">
        <v>750</v>
      </c>
      <c r="AG11" s="15">
        <v>19550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32.024000000000001</v>
      </c>
      <c r="AH16" s="19"/>
    </row>
    <row r="17" spans="1:34"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32.024000000000001</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8006</v>
      </c>
      <c r="F19" s="13">
        <v>11208.4</v>
      </c>
      <c r="G19" s="13">
        <v>14410.8</v>
      </c>
      <c r="H19" s="13">
        <v>16012</v>
      </c>
      <c r="I19" s="13">
        <v>24018</v>
      </c>
      <c r="J19" s="13">
        <v>24018</v>
      </c>
      <c r="K19" s="13">
        <v>24018</v>
      </c>
      <c r="L19" s="13">
        <v>24018</v>
      </c>
      <c r="M19" s="13">
        <v>24018</v>
      </c>
      <c r="N19" s="13">
        <v>24018</v>
      </c>
      <c r="O19" s="13">
        <v>24018</v>
      </c>
      <c r="P19" s="13">
        <v>24018</v>
      </c>
      <c r="Q19" s="13">
        <v>24018</v>
      </c>
      <c r="R19" s="13">
        <v>24018</v>
      </c>
      <c r="S19" s="13">
        <v>24018</v>
      </c>
      <c r="T19" s="13">
        <v>24018</v>
      </c>
      <c r="U19" s="13">
        <v>24018</v>
      </c>
      <c r="V19" s="13">
        <v>24018</v>
      </c>
      <c r="W19" s="13">
        <v>24018</v>
      </c>
      <c r="X19" s="13">
        <v>24018</v>
      </c>
      <c r="Y19" s="13">
        <v>24018</v>
      </c>
      <c r="Z19" s="13">
        <v>24018</v>
      </c>
      <c r="AA19" s="13">
        <v>24018</v>
      </c>
      <c r="AB19" s="13">
        <v>24018</v>
      </c>
      <c r="AC19" s="13">
        <v>24018</v>
      </c>
      <c r="AD19" s="13">
        <v>24018</v>
      </c>
      <c r="AE19" s="13">
        <v>24018</v>
      </c>
      <c r="AF19" s="13">
        <v>24018</v>
      </c>
      <c r="AG19" s="13">
        <v>626069.19999999995</v>
      </c>
      <c r="AH19" s="19"/>
    </row>
    <row r="20" spans="1:34" x14ac:dyDescent="0.3">
      <c r="A20" s="1" t="s">
        <v>12</v>
      </c>
      <c r="B20" s="17">
        <v>-7367.74</v>
      </c>
      <c r="C20" s="17">
        <v>-2200.5700000000002</v>
      </c>
      <c r="D20" s="17">
        <v>-2351.7199999999998</v>
      </c>
      <c r="E20" s="17">
        <v>4993.6000000000004</v>
      </c>
      <c r="F20" s="17">
        <v>6427.03</v>
      </c>
      <c r="G20" s="17">
        <v>9652.7199999999993</v>
      </c>
      <c r="H20" s="17">
        <v>11327.15</v>
      </c>
      <c r="I20" s="17">
        <v>19133.150000000001</v>
      </c>
      <c r="J20" s="17">
        <v>19133.150000000001</v>
      </c>
      <c r="K20" s="17">
        <v>19133.150000000001</v>
      </c>
      <c r="L20" s="17">
        <v>19083.150000000001</v>
      </c>
      <c r="M20" s="17">
        <v>19033.150000000001</v>
      </c>
      <c r="N20" s="17">
        <v>19033.150000000001</v>
      </c>
      <c r="O20" s="17">
        <v>19033.150000000001</v>
      </c>
      <c r="P20" s="17">
        <v>19033.150000000001</v>
      </c>
      <c r="Q20" s="17">
        <v>19033.150000000001</v>
      </c>
      <c r="R20" s="17">
        <v>19033.150000000001</v>
      </c>
      <c r="S20" s="17">
        <v>19033.150000000001</v>
      </c>
      <c r="T20" s="17">
        <v>19033.150000000001</v>
      </c>
      <c r="U20" s="17">
        <v>19033.150000000001</v>
      </c>
      <c r="V20" s="17">
        <v>19033.150000000001</v>
      </c>
      <c r="W20" s="17">
        <v>19033.150000000001</v>
      </c>
      <c r="X20" s="17">
        <v>19033.150000000001</v>
      </c>
      <c r="Y20" s="17">
        <v>19033.150000000001</v>
      </c>
      <c r="Z20" s="17">
        <v>19033.150000000001</v>
      </c>
      <c r="AA20" s="17">
        <v>19033.150000000001</v>
      </c>
      <c r="AB20" s="17">
        <v>19033.150000000001</v>
      </c>
      <c r="AC20" s="17">
        <v>19033.150000000001</v>
      </c>
      <c r="AD20" s="17">
        <v>19033.150000000001</v>
      </c>
      <c r="AE20" s="17">
        <v>19033.150000000001</v>
      </c>
      <c r="AF20" s="17">
        <v>19033.150000000001</v>
      </c>
      <c r="AG20" s="17">
        <v>477626.17</v>
      </c>
      <c r="AH20" s="22"/>
    </row>
    <row r="21" spans="1:34" x14ac:dyDescent="0.3">
      <c r="J21" s="10"/>
      <c r="AG21" s="82">
        <v>0.76289676125258998</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3670</v>
      </c>
      <c r="D121" s="61">
        <v>1970</v>
      </c>
      <c r="E121" s="61">
        <v>2570</v>
      </c>
      <c r="F121" s="61">
        <v>3770</v>
      </c>
      <c r="G121" s="61">
        <v>3590</v>
      </c>
      <c r="H121" s="61">
        <v>3590</v>
      </c>
      <c r="I121" s="61">
        <v>3790</v>
      </c>
      <c r="J121" s="61">
        <v>3790</v>
      </c>
      <c r="K121" s="61">
        <v>3790</v>
      </c>
      <c r="L121" s="61">
        <v>3840</v>
      </c>
      <c r="M121" s="61">
        <v>3890</v>
      </c>
      <c r="N121" s="61">
        <v>3890</v>
      </c>
      <c r="O121" s="61">
        <v>3890</v>
      </c>
      <c r="P121" s="61">
        <v>3890</v>
      </c>
      <c r="Q121" s="61">
        <v>3890</v>
      </c>
      <c r="R121" s="61">
        <v>3890</v>
      </c>
      <c r="S121" s="61">
        <v>3890</v>
      </c>
      <c r="T121" s="61">
        <v>3890</v>
      </c>
      <c r="U121" s="61">
        <v>3890</v>
      </c>
      <c r="V121" s="61">
        <v>3890</v>
      </c>
      <c r="W121" s="61">
        <v>3890</v>
      </c>
      <c r="X121" s="61">
        <v>3890</v>
      </c>
      <c r="Y121" s="61">
        <v>3890</v>
      </c>
      <c r="Z121" s="61">
        <v>3890</v>
      </c>
      <c r="AA121" s="61">
        <v>3890</v>
      </c>
      <c r="AB121" s="61">
        <v>3890</v>
      </c>
      <c r="AC121" s="61">
        <v>3890</v>
      </c>
      <c r="AD121" s="61">
        <v>3890</v>
      </c>
      <c r="AE121" s="61">
        <v>3890</v>
      </c>
      <c r="AF121" s="61">
        <v>3890</v>
      </c>
      <c r="AG121" s="61">
        <v>112170</v>
      </c>
      <c r="AH121" s="62">
        <v>0.77075673235426123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5174.8</v>
      </c>
      <c r="D122" s="61">
        <v>232.3</v>
      </c>
      <c r="E122" s="61">
        <v>295.39999999999998</v>
      </c>
      <c r="F122" s="61">
        <v>825.8</v>
      </c>
      <c r="G122" s="61">
        <v>1099</v>
      </c>
      <c r="H122" s="61">
        <v>1029.4000000000001</v>
      </c>
      <c r="I122" s="61">
        <v>1029.4000000000001</v>
      </c>
      <c r="J122" s="61">
        <v>1029.4000000000001</v>
      </c>
      <c r="K122" s="61">
        <v>1029.4000000000001</v>
      </c>
      <c r="L122" s="61">
        <v>1029.4000000000001</v>
      </c>
      <c r="M122" s="61">
        <v>1029.4000000000001</v>
      </c>
      <c r="N122" s="61">
        <v>1029.4000000000001</v>
      </c>
      <c r="O122" s="61">
        <v>1029.4000000000001</v>
      </c>
      <c r="P122" s="61">
        <v>1029.4000000000001</v>
      </c>
      <c r="Q122" s="61">
        <v>1029.4000000000001</v>
      </c>
      <c r="R122" s="61">
        <v>1029.4000000000001</v>
      </c>
      <c r="S122" s="61">
        <v>1029.4000000000001</v>
      </c>
      <c r="T122" s="61">
        <v>1029.4000000000001</v>
      </c>
      <c r="U122" s="61">
        <v>1029.4000000000001</v>
      </c>
      <c r="V122" s="61">
        <v>1029.4000000000001</v>
      </c>
      <c r="W122" s="61">
        <v>1029.4000000000001</v>
      </c>
      <c r="X122" s="61">
        <v>1029.4000000000001</v>
      </c>
      <c r="Y122" s="61">
        <v>1029.4000000000001</v>
      </c>
      <c r="Z122" s="61">
        <v>1029.4000000000001</v>
      </c>
      <c r="AA122" s="61">
        <v>1029.4000000000001</v>
      </c>
      <c r="AB122" s="61">
        <v>1029.4000000000001</v>
      </c>
      <c r="AC122" s="61">
        <v>1029.4000000000001</v>
      </c>
      <c r="AD122" s="61">
        <v>1029.4000000000001</v>
      </c>
      <c r="AE122" s="61">
        <v>1029.4000000000001</v>
      </c>
      <c r="AF122" s="61">
        <v>1029.4000000000001</v>
      </c>
      <c r="AG122" s="61">
        <v>33362.300000000003</v>
      </c>
      <c r="AH122" s="62">
        <v>0.22924326764573935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8844.7999999999993</v>
      </c>
      <c r="D123" s="61">
        <v>2202.3000000000002</v>
      </c>
      <c r="E123" s="61">
        <v>2865.4</v>
      </c>
      <c r="F123" s="61">
        <v>4595.8</v>
      </c>
      <c r="G123" s="61">
        <v>4689</v>
      </c>
      <c r="H123" s="61">
        <v>4619.3999999999996</v>
      </c>
      <c r="I123" s="61">
        <v>4819.3999999999996</v>
      </c>
      <c r="J123" s="61">
        <v>4819.3999999999996</v>
      </c>
      <c r="K123" s="61">
        <v>4819.3999999999996</v>
      </c>
      <c r="L123" s="61">
        <v>4869.3999999999996</v>
      </c>
      <c r="M123" s="61">
        <v>4919.3999999999996</v>
      </c>
      <c r="N123" s="61">
        <v>4919.3999999999996</v>
      </c>
      <c r="O123" s="61">
        <v>4919.3999999999996</v>
      </c>
      <c r="P123" s="61">
        <v>4919.3999999999996</v>
      </c>
      <c r="Q123" s="61">
        <v>4919.3999999999996</v>
      </c>
      <c r="R123" s="61">
        <v>4919.3999999999996</v>
      </c>
      <c r="S123" s="61">
        <v>4919.3999999999996</v>
      </c>
      <c r="T123" s="61">
        <v>4919.3999999999996</v>
      </c>
      <c r="U123" s="61">
        <v>4919.3999999999996</v>
      </c>
      <c r="V123" s="61">
        <v>4919.3999999999996</v>
      </c>
      <c r="W123" s="61">
        <v>4919.3999999999996</v>
      </c>
      <c r="X123" s="61">
        <v>4919.3999999999996</v>
      </c>
      <c r="Y123" s="61">
        <v>4919.3999999999996</v>
      </c>
      <c r="Z123" s="61">
        <v>4919.3999999999996</v>
      </c>
      <c r="AA123" s="61">
        <v>4919.3999999999996</v>
      </c>
      <c r="AB123" s="61">
        <v>4919.3999999999996</v>
      </c>
      <c r="AC123" s="61">
        <v>4919.3999999999996</v>
      </c>
      <c r="AD123" s="61">
        <v>4919.3999999999996</v>
      </c>
      <c r="AE123" s="61">
        <v>4919.3999999999996</v>
      </c>
      <c r="AF123" s="61">
        <v>4919.3999999999996</v>
      </c>
      <c r="AG123" s="61">
        <v>145532.29999999999</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250</v>
      </c>
      <c r="F125" s="64">
        <v>350</v>
      </c>
      <c r="G125" s="64">
        <v>450</v>
      </c>
      <c r="H125" s="64">
        <v>500</v>
      </c>
      <c r="I125" s="64">
        <v>750</v>
      </c>
      <c r="J125" s="64">
        <v>750</v>
      </c>
      <c r="K125" s="64">
        <v>750</v>
      </c>
      <c r="L125" s="64">
        <v>750</v>
      </c>
      <c r="M125" s="64">
        <v>750</v>
      </c>
      <c r="N125" s="64">
        <v>750</v>
      </c>
      <c r="O125" s="64">
        <v>750</v>
      </c>
      <c r="P125" s="64">
        <v>750</v>
      </c>
      <c r="Q125" s="64">
        <v>750</v>
      </c>
      <c r="R125" s="64">
        <v>750</v>
      </c>
      <c r="S125" s="64">
        <v>750</v>
      </c>
      <c r="T125" s="64">
        <v>750</v>
      </c>
      <c r="U125" s="64">
        <v>750</v>
      </c>
      <c r="V125" s="64">
        <v>750</v>
      </c>
      <c r="W125" s="64">
        <v>750</v>
      </c>
      <c r="X125" s="64">
        <v>750</v>
      </c>
      <c r="Y125" s="64">
        <v>750</v>
      </c>
      <c r="Z125" s="64">
        <v>750</v>
      </c>
      <c r="AA125" s="64">
        <v>750</v>
      </c>
      <c r="AB125" s="64">
        <v>750</v>
      </c>
      <c r="AC125" s="64">
        <v>750</v>
      </c>
      <c r="AD125" s="64">
        <v>750</v>
      </c>
      <c r="AE125" s="64">
        <v>750</v>
      </c>
      <c r="AF125" s="64">
        <v>750</v>
      </c>
      <c r="AG125" s="61">
        <v>19550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9</v>
      </c>
      <c r="D130" s="65">
        <v>9</v>
      </c>
      <c r="E130" s="65">
        <v>9</v>
      </c>
      <c r="F130" s="65">
        <v>9</v>
      </c>
      <c r="G130" s="65">
        <v>9</v>
      </c>
      <c r="H130" s="65">
        <v>9</v>
      </c>
      <c r="I130" s="65">
        <v>9</v>
      </c>
      <c r="J130" s="65">
        <v>9</v>
      </c>
      <c r="K130" s="65">
        <v>9</v>
      </c>
      <c r="L130" s="65">
        <v>9</v>
      </c>
      <c r="M130" s="65">
        <v>9</v>
      </c>
      <c r="N130" s="65">
        <v>9</v>
      </c>
      <c r="O130" s="65">
        <v>9</v>
      </c>
      <c r="P130" s="65">
        <v>9</v>
      </c>
      <c r="Q130" s="65">
        <v>9</v>
      </c>
      <c r="R130" s="65">
        <v>9</v>
      </c>
      <c r="S130" s="65">
        <v>9</v>
      </c>
      <c r="T130" s="65">
        <v>9</v>
      </c>
      <c r="U130" s="65">
        <v>9</v>
      </c>
      <c r="V130" s="65">
        <v>9</v>
      </c>
      <c r="W130" s="65">
        <v>9</v>
      </c>
      <c r="X130" s="65">
        <v>9</v>
      </c>
      <c r="Y130" s="65">
        <v>9</v>
      </c>
      <c r="Z130" s="65">
        <v>9</v>
      </c>
      <c r="AA130" s="65">
        <v>9</v>
      </c>
      <c r="AB130" s="65">
        <v>9</v>
      </c>
      <c r="AC130" s="65">
        <v>9</v>
      </c>
      <c r="AD130" s="65">
        <v>9</v>
      </c>
      <c r="AE130" s="65">
        <v>9</v>
      </c>
      <c r="AF130" s="65">
        <v>9</v>
      </c>
      <c r="AG130" s="65">
        <v>9</v>
      </c>
      <c r="AH130" s="54"/>
    </row>
    <row r="131" spans="1:40" s="12" customFormat="1" x14ac:dyDescent="0.3">
      <c r="A131" s="59" t="s">
        <v>15</v>
      </c>
      <c r="B131" s="65"/>
      <c r="C131" s="65">
        <v>9</v>
      </c>
      <c r="D131" s="65">
        <v>9</v>
      </c>
      <c r="E131" s="65">
        <v>9</v>
      </c>
      <c r="F131" s="65">
        <v>9</v>
      </c>
      <c r="G131" s="65">
        <v>9</v>
      </c>
      <c r="H131" s="65">
        <v>9</v>
      </c>
      <c r="I131" s="65">
        <v>9</v>
      </c>
      <c r="J131" s="65">
        <v>9</v>
      </c>
      <c r="K131" s="65">
        <v>9</v>
      </c>
      <c r="L131" s="65">
        <v>9</v>
      </c>
      <c r="M131" s="65">
        <v>9</v>
      </c>
      <c r="N131" s="65">
        <v>9</v>
      </c>
      <c r="O131" s="65">
        <v>9</v>
      </c>
      <c r="P131" s="65">
        <v>9</v>
      </c>
      <c r="Q131" s="65">
        <v>9</v>
      </c>
      <c r="R131" s="65">
        <v>9</v>
      </c>
      <c r="S131" s="65">
        <v>9</v>
      </c>
      <c r="T131" s="65">
        <v>9</v>
      </c>
      <c r="U131" s="65">
        <v>9</v>
      </c>
      <c r="V131" s="65">
        <v>9</v>
      </c>
      <c r="W131" s="65">
        <v>9</v>
      </c>
      <c r="X131" s="65">
        <v>9</v>
      </c>
      <c r="Y131" s="65">
        <v>9</v>
      </c>
      <c r="Z131" s="65">
        <v>9</v>
      </c>
      <c r="AA131" s="65">
        <v>9</v>
      </c>
      <c r="AB131" s="65">
        <v>9</v>
      </c>
      <c r="AC131" s="65">
        <v>9</v>
      </c>
      <c r="AD131" s="65">
        <v>9</v>
      </c>
      <c r="AE131" s="65">
        <v>9</v>
      </c>
      <c r="AF131" s="65">
        <v>9</v>
      </c>
      <c r="AG131" s="65">
        <v>9</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2250</v>
      </c>
      <c r="F133" s="61">
        <v>3150</v>
      </c>
      <c r="G133" s="61">
        <v>4050</v>
      </c>
      <c r="H133" s="61">
        <v>4500</v>
      </c>
      <c r="I133" s="61">
        <v>6750</v>
      </c>
      <c r="J133" s="61">
        <v>6750</v>
      </c>
      <c r="K133" s="61">
        <v>6750</v>
      </c>
      <c r="L133" s="61">
        <v>6750</v>
      </c>
      <c r="M133" s="61">
        <v>6750</v>
      </c>
      <c r="N133" s="61">
        <v>6750</v>
      </c>
      <c r="O133" s="61">
        <v>6750</v>
      </c>
      <c r="P133" s="61">
        <v>6750</v>
      </c>
      <c r="Q133" s="61">
        <v>6750</v>
      </c>
      <c r="R133" s="61">
        <v>6750</v>
      </c>
      <c r="S133" s="61">
        <v>6750</v>
      </c>
      <c r="T133" s="61">
        <v>6750</v>
      </c>
      <c r="U133" s="61">
        <v>6750</v>
      </c>
      <c r="V133" s="61">
        <v>6750</v>
      </c>
      <c r="W133" s="61">
        <v>6750</v>
      </c>
      <c r="X133" s="61">
        <v>6750</v>
      </c>
      <c r="Y133" s="61">
        <v>6750</v>
      </c>
      <c r="Z133" s="61">
        <v>6750</v>
      </c>
      <c r="AA133" s="61">
        <v>6750</v>
      </c>
      <c r="AB133" s="61">
        <v>6750</v>
      </c>
      <c r="AC133" s="61">
        <v>6750</v>
      </c>
      <c r="AD133" s="61">
        <v>6750</v>
      </c>
      <c r="AE133" s="61">
        <v>6750</v>
      </c>
      <c r="AF133" s="61">
        <v>6750</v>
      </c>
      <c r="AG133" s="61">
        <v>175950</v>
      </c>
      <c r="AH133" s="54"/>
    </row>
    <row r="134" spans="1:40" s="12" customFormat="1" x14ac:dyDescent="0.3">
      <c r="A134" s="57" t="s">
        <v>12</v>
      </c>
      <c r="B134" s="61"/>
      <c r="C134" s="61">
        <v>-8844.7999999999993</v>
      </c>
      <c r="D134" s="61">
        <v>-2202.3000000000002</v>
      </c>
      <c r="E134" s="61">
        <v>-615.4</v>
      </c>
      <c r="F134" s="61">
        <v>-1445.8</v>
      </c>
      <c r="G134" s="61">
        <v>-639</v>
      </c>
      <c r="H134" s="61">
        <v>-119.4</v>
      </c>
      <c r="I134" s="61">
        <v>1930.6</v>
      </c>
      <c r="J134" s="61">
        <v>1930.6</v>
      </c>
      <c r="K134" s="61">
        <v>1930.6</v>
      </c>
      <c r="L134" s="61">
        <v>1880.6</v>
      </c>
      <c r="M134" s="61">
        <v>1830.6</v>
      </c>
      <c r="N134" s="61">
        <v>1830.6</v>
      </c>
      <c r="O134" s="61">
        <v>1830.6</v>
      </c>
      <c r="P134" s="61">
        <v>1830.6</v>
      </c>
      <c r="Q134" s="61">
        <v>1830.6</v>
      </c>
      <c r="R134" s="61">
        <v>1830.6</v>
      </c>
      <c r="S134" s="61">
        <v>1830.6</v>
      </c>
      <c r="T134" s="61">
        <v>1830.6</v>
      </c>
      <c r="U134" s="61">
        <v>1830.6</v>
      </c>
      <c r="V134" s="61">
        <v>1830.6</v>
      </c>
      <c r="W134" s="61">
        <v>1830.6</v>
      </c>
      <c r="X134" s="61">
        <v>1830.6</v>
      </c>
      <c r="Y134" s="61">
        <v>1830.6</v>
      </c>
      <c r="Z134" s="61">
        <v>1830.6</v>
      </c>
      <c r="AA134" s="61">
        <v>1830.6</v>
      </c>
      <c r="AB134" s="61">
        <v>1830.6</v>
      </c>
      <c r="AC134" s="61">
        <v>1830.6</v>
      </c>
      <c r="AD134" s="61">
        <v>1830.6</v>
      </c>
      <c r="AE134" s="61">
        <v>1830.6</v>
      </c>
      <c r="AF134" s="61">
        <v>1830.6</v>
      </c>
      <c r="AG134" s="61">
        <v>30417.7</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19570000</v>
      </c>
      <c r="AY8" s="12" t="s">
        <v>4</v>
      </c>
      <c r="AZ8" s="80">
        <v>360000</v>
      </c>
    </row>
    <row r="9" spans="2:59" ht="14.5" customHeight="1" x14ac:dyDescent="0.3">
      <c r="B9" s="126"/>
      <c r="C9" s="126"/>
      <c r="D9" s="126"/>
      <c r="E9" s="126"/>
      <c r="F9" s="126"/>
      <c r="G9" s="126"/>
      <c r="H9" s="126"/>
      <c r="I9" s="126"/>
      <c r="J9" s="28"/>
      <c r="AP9" s="12" t="s">
        <v>8</v>
      </c>
      <c r="AQ9" s="80">
        <v>34250000</v>
      </c>
      <c r="AY9" s="12" t="s">
        <v>8</v>
      </c>
      <c r="AZ9" s="80">
        <v>997500</v>
      </c>
    </row>
    <row r="10" spans="2:59" ht="14.5" customHeight="1" x14ac:dyDescent="0.3">
      <c r="B10" s="126"/>
      <c r="C10" s="126"/>
      <c r="D10" s="126"/>
      <c r="E10" s="126"/>
      <c r="F10" s="126"/>
      <c r="G10" s="126"/>
      <c r="H10" s="126"/>
      <c r="I10" s="126"/>
      <c r="J10" s="28"/>
      <c r="AP10" s="12" t="s">
        <v>9</v>
      </c>
      <c r="AQ10" s="80">
        <v>34800000</v>
      </c>
      <c r="AY10" s="12" t="s">
        <v>9</v>
      </c>
      <c r="AZ10" s="80">
        <v>0</v>
      </c>
    </row>
    <row r="11" spans="2:59" ht="14.5" customHeight="1" x14ac:dyDescent="0.3">
      <c r="B11" s="67" t="s">
        <v>114</v>
      </c>
      <c r="C11" s="67"/>
      <c r="D11" s="67"/>
      <c r="E11" s="67"/>
      <c r="F11" s="67"/>
      <c r="G11" s="67"/>
      <c r="H11" s="67"/>
      <c r="I11" s="67"/>
      <c r="AP11" s="12" t="s">
        <v>7</v>
      </c>
      <c r="AQ11" s="80">
        <v>300000</v>
      </c>
      <c r="AY11" s="12" t="s">
        <v>7</v>
      </c>
      <c r="AZ11" s="80">
        <v>27404800</v>
      </c>
    </row>
    <row r="12" spans="2:59" ht="14.5" customHeight="1" x14ac:dyDescent="0.3">
      <c r="B12" s="67"/>
      <c r="C12" s="67"/>
      <c r="D12" s="67"/>
      <c r="E12" s="67"/>
      <c r="F12" s="67"/>
      <c r="G12" s="67"/>
      <c r="H12" s="67"/>
      <c r="I12" s="67"/>
      <c r="AP12" s="12" t="s">
        <v>3</v>
      </c>
      <c r="AQ12" s="80">
        <v>2050000</v>
      </c>
      <c r="AY12" s="12" t="s">
        <v>3</v>
      </c>
      <c r="AZ12" s="80">
        <v>4600000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21200000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0</v>
      </c>
    </row>
    <row r="20" spans="42:59" x14ac:dyDescent="0.3">
      <c r="AP20" s="68" t="s">
        <v>77</v>
      </c>
      <c r="AQ20" s="81">
        <v>112170000</v>
      </c>
      <c r="AY20" s="68" t="s">
        <v>77</v>
      </c>
      <c r="AZ20" s="81">
        <v>33362300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22691536</v>
      </c>
      <c r="AY27" s="12" t="s">
        <v>4</v>
      </c>
      <c r="AZ27" s="80">
        <v>208820</v>
      </c>
    </row>
    <row r="28" spans="42:59" x14ac:dyDescent="0.3">
      <c r="AP28" s="12" t="s">
        <v>8</v>
      </c>
      <c r="AQ28" s="80">
        <v>34250000</v>
      </c>
      <c r="AY28" s="12" t="s">
        <v>8</v>
      </c>
      <c r="AZ28" s="80">
        <v>568689</v>
      </c>
    </row>
    <row r="29" spans="42:59" ht="14.5" customHeight="1" x14ac:dyDescent="0.3">
      <c r="AP29" s="12" t="s">
        <v>9</v>
      </c>
      <c r="AQ29" s="80">
        <v>34800000</v>
      </c>
      <c r="AY29" s="12" t="s">
        <v>9</v>
      </c>
      <c r="AZ29" s="80"/>
    </row>
    <row r="30" spans="42:59" x14ac:dyDescent="0.3">
      <c r="AP30" s="12" t="s">
        <v>7</v>
      </c>
      <c r="AQ30" s="80">
        <v>300000</v>
      </c>
      <c r="AY30" s="12" t="s">
        <v>7</v>
      </c>
      <c r="AZ30" s="80">
        <v>27056253.000000004</v>
      </c>
    </row>
    <row r="31" spans="42:59" x14ac:dyDescent="0.3">
      <c r="AP31" s="12" t="s">
        <v>3</v>
      </c>
      <c r="AQ31" s="80">
        <v>2050000</v>
      </c>
      <c r="AY31" s="12" t="s">
        <v>3</v>
      </c>
      <c r="AZ31" s="80">
        <v>5317737</v>
      </c>
    </row>
    <row r="32" spans="42:59" ht="14.5" customHeight="1" x14ac:dyDescent="0.3">
      <c r="AP32" s="12" t="s">
        <v>6</v>
      </c>
      <c r="AQ32" s="80">
        <v>0</v>
      </c>
      <c r="AY32" s="12" t="s">
        <v>6</v>
      </c>
      <c r="AZ32" s="80"/>
    </row>
    <row r="33" spans="2:56" ht="14.5" customHeight="1" x14ac:dyDescent="0.3">
      <c r="AP33" s="12" t="s">
        <v>5</v>
      </c>
      <c r="AQ33" s="80">
        <v>21200000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115291536</v>
      </c>
      <c r="AY37" s="68" t="s">
        <v>77</v>
      </c>
      <c r="AZ37" s="81">
        <v>33151499.000000004</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145532300</v>
      </c>
      <c r="AR41" s="101">
        <v>112170000</v>
      </c>
      <c r="AS41" s="101">
        <v>33362300</v>
      </c>
      <c r="AV41" s="12" t="s">
        <v>132</v>
      </c>
      <c r="AW41" s="82">
        <v>0.7707567323542609</v>
      </c>
      <c r="AX41" s="82">
        <v>0.22924326764573913</v>
      </c>
    </row>
    <row r="42" spans="2:56" x14ac:dyDescent="0.3">
      <c r="B42" s="29"/>
      <c r="C42" s="29"/>
      <c r="D42" s="29"/>
      <c r="E42" s="29"/>
      <c r="F42" s="29"/>
      <c r="G42" s="29"/>
      <c r="H42" s="29"/>
      <c r="I42" s="29"/>
      <c r="AP42" s="12" t="s">
        <v>131</v>
      </c>
      <c r="AQ42" s="101">
        <v>148443035</v>
      </c>
      <c r="AR42" s="101">
        <v>115291536</v>
      </c>
      <c r="AS42" s="101">
        <v>33151499.000000004</v>
      </c>
      <c r="AV42" s="12" t="s">
        <v>131</v>
      </c>
      <c r="AW42" s="82">
        <v>0.77667191323594265</v>
      </c>
      <c r="AX42" s="82">
        <v>0.22332808676405735</v>
      </c>
    </row>
    <row r="43" spans="2:56" x14ac:dyDescent="0.3">
      <c r="BD43" s="83">
        <v>19890899400000.004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0.76289676923892757</v>
      </c>
    </row>
    <row r="54" spans="2:55" x14ac:dyDescent="0.3">
      <c r="BA54" s="12" t="s">
        <v>88</v>
      </c>
      <c r="BC54" s="85">
        <v>0.17287695368002273</v>
      </c>
    </row>
    <row r="55" spans="2:55" ht="14.5" thickBot="1" x14ac:dyDescent="0.35">
      <c r="BA55" s="12" t="s">
        <v>89</v>
      </c>
      <c r="BC55" s="85" t="s">
        <v>131</v>
      </c>
    </row>
    <row r="56" spans="2:55" ht="15" thickTop="1" thickBot="1" x14ac:dyDescent="0.35">
      <c r="BA56" s="86" t="s">
        <v>82</v>
      </c>
      <c r="BB56" s="86"/>
      <c r="BC56" s="84">
        <v>145532300</v>
      </c>
    </row>
    <row r="57" spans="2:55" ht="15" thickTop="1" thickBot="1" x14ac:dyDescent="0.35">
      <c r="BA57" s="87" t="s">
        <v>83</v>
      </c>
      <c r="BB57" s="87"/>
      <c r="BC57" s="88">
        <v>45099</v>
      </c>
    </row>
    <row r="58" spans="2:55" ht="15" thickTop="1" thickBot="1" x14ac:dyDescent="0.35">
      <c r="BA58" s="87" t="s">
        <v>84</v>
      </c>
      <c r="BB58" s="87"/>
      <c r="BC58" s="89">
        <v>1.0200006115480893</v>
      </c>
    </row>
    <row r="59" spans="2:55" ht="15" thickTop="1" thickBot="1" x14ac:dyDescent="0.35">
      <c r="BA59" s="86" t="s">
        <v>85</v>
      </c>
      <c r="BB59" s="86" t="s">
        <v>65</v>
      </c>
      <c r="BC59" s="84">
        <v>175950</v>
      </c>
    </row>
    <row r="60" spans="2:55" ht="15" thickTop="1" thickBot="1" x14ac:dyDescent="0.35">
      <c r="I60" s="53" t="s">
        <v>113</v>
      </c>
      <c r="BA60" s="87" t="s">
        <v>86</v>
      </c>
      <c r="BB60" s="87"/>
      <c r="BC60" s="89">
        <v>3.5582222222222226</v>
      </c>
    </row>
    <row r="61" spans="2:55" ht="15" thickTop="1" thickBot="1" x14ac:dyDescent="0.35">
      <c r="BA61" s="86" t="s">
        <v>85</v>
      </c>
      <c r="BB61" s="86" t="s">
        <v>65</v>
      </c>
      <c r="BC61" s="84">
        <v>626069.20000000007</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7592.99</v>
      </c>
      <c r="J11" s="10"/>
      <c r="K11" s="10"/>
    </row>
    <row r="12" spans="1:17" ht="14.5" customHeight="1" thickBot="1" x14ac:dyDescent="0.35">
      <c r="B12" s="10"/>
      <c r="C12" s="10"/>
      <c r="D12" s="10"/>
      <c r="E12" s="10"/>
      <c r="F12" s="10"/>
      <c r="G12" s="35" t="s">
        <v>93</v>
      </c>
      <c r="H12" s="36" t="s">
        <v>94</v>
      </c>
      <c r="I12" s="37">
        <v>7367740</v>
      </c>
      <c r="J12" s="10"/>
      <c r="K12" s="10"/>
    </row>
    <row r="13" spans="1:17" ht="14.5" customHeight="1" thickBot="1" x14ac:dyDescent="0.35">
      <c r="B13" s="10"/>
      <c r="C13" s="10"/>
      <c r="D13" s="10"/>
      <c r="E13" s="10"/>
      <c r="F13" s="10"/>
      <c r="G13" s="35" t="s">
        <v>95</v>
      </c>
      <c r="H13" s="36" t="s">
        <v>94</v>
      </c>
      <c r="I13" s="37">
        <v>27356253</v>
      </c>
      <c r="J13" s="10"/>
      <c r="K13" s="10"/>
    </row>
    <row r="14" spans="1:17" ht="14.5" customHeight="1" thickBot="1" x14ac:dyDescent="0.35">
      <c r="B14" s="10"/>
      <c r="C14" s="10"/>
      <c r="D14" s="10"/>
      <c r="E14" s="10"/>
      <c r="F14" s="10"/>
      <c r="G14" s="35" t="s">
        <v>96</v>
      </c>
      <c r="H14" s="36" t="s">
        <v>97</v>
      </c>
      <c r="I14" s="38">
        <v>19.55</v>
      </c>
      <c r="J14" s="10"/>
      <c r="K14" s="10"/>
    </row>
    <row r="15" spans="1:17" ht="14.5" customHeight="1" thickBot="1" x14ac:dyDescent="0.35">
      <c r="B15" s="10"/>
      <c r="C15" s="10"/>
      <c r="D15" s="10"/>
      <c r="E15" s="10"/>
      <c r="F15" s="10"/>
      <c r="G15" s="35" t="s">
        <v>98</v>
      </c>
      <c r="H15" s="36" t="s">
        <v>67</v>
      </c>
      <c r="I15" s="39">
        <v>76.289676125258993</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7592.99</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4635.3684736447667</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32.024000000000001</v>
      </c>
      <c r="AT30" s="92">
        <v>19550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626069.19999999995</v>
      </c>
      <c r="AV39" s="94">
        <v>32.020000000000003</v>
      </c>
      <c r="AW39" s="95">
        <v>3.5582222222222222</v>
      </c>
    </row>
    <row r="40" spans="2:49" ht="14.5" customHeight="1" x14ac:dyDescent="0.3">
      <c r="B40" s="10"/>
      <c r="C40" s="40"/>
      <c r="D40" s="44" t="s">
        <v>109</v>
      </c>
      <c r="E40" s="70">
        <v>24.018000000000001</v>
      </c>
      <c r="F40" s="70">
        <v>25.619199999999999</v>
      </c>
      <c r="G40" s="70">
        <v>27.220400000000001</v>
      </c>
      <c r="H40" s="70">
        <v>28.8216</v>
      </c>
      <c r="I40" s="70">
        <v>30.422800000000002</v>
      </c>
      <c r="J40" s="45">
        <v>32.024000000000001</v>
      </c>
      <c r="K40" s="70">
        <v>33.6252</v>
      </c>
      <c r="L40" s="70">
        <v>35.226399999999998</v>
      </c>
      <c r="M40" s="70">
        <v>36.827600000000004</v>
      </c>
      <c r="N40" s="70">
        <v>38.428800000000003</v>
      </c>
      <c r="O40" s="70">
        <v>40.03</v>
      </c>
      <c r="AT40" s="12" t="s">
        <v>62</v>
      </c>
      <c r="AU40" s="93">
        <v>148443.04</v>
      </c>
      <c r="AV40" s="94">
        <v>7.59</v>
      </c>
      <c r="AW40" s="95">
        <v>1.0200006459047237</v>
      </c>
    </row>
    <row r="41" spans="2:49" x14ac:dyDescent="0.3">
      <c r="B41" s="10"/>
      <c r="C41" s="46">
        <v>-0.2</v>
      </c>
      <c r="D41" s="47">
        <v>11366.369999999999</v>
      </c>
      <c r="E41" s="102">
        <v>0.45624757084337197</v>
      </c>
      <c r="F41" s="102">
        <v>0.49023209766566117</v>
      </c>
      <c r="G41" s="102">
        <v>0.5202184448617988</v>
      </c>
      <c r="H41" s="102">
        <v>0.5468729757028099</v>
      </c>
      <c r="I41" s="102">
        <v>0.5707217664552936</v>
      </c>
      <c r="J41" s="102">
        <v>0.59218567813252898</v>
      </c>
      <c r="K41" s="102">
        <v>0.61160540774526562</v>
      </c>
      <c r="L41" s="102">
        <v>0.62925970739320813</v>
      </c>
      <c r="M41" s="102">
        <v>0.64537885055002508</v>
      </c>
      <c r="N41" s="102">
        <v>0.66015473177710737</v>
      </c>
      <c r="O41" s="102">
        <v>0.67374854250602323</v>
      </c>
      <c r="AT41" s="12" t="s">
        <v>61</v>
      </c>
      <c r="AU41" s="93">
        <v>477626.17</v>
      </c>
      <c r="AV41" s="94"/>
      <c r="AW41" s="95">
        <v>0.76289676923892757</v>
      </c>
    </row>
    <row r="42" spans="2:49" x14ac:dyDescent="0.3">
      <c r="B42" s="10"/>
      <c r="C42" s="46">
        <v>-0.15</v>
      </c>
      <c r="D42" s="47">
        <v>14207.9625</v>
      </c>
      <c r="E42" s="102">
        <v>0.5649980566746976</v>
      </c>
      <c r="F42" s="102">
        <v>0.59218567813252898</v>
      </c>
      <c r="G42" s="102">
        <v>0.61617475588943904</v>
      </c>
      <c r="H42" s="102">
        <v>0.63749838056224795</v>
      </c>
      <c r="I42" s="102">
        <v>0.6565774131642349</v>
      </c>
      <c r="J42" s="102">
        <v>0.67374854250602323</v>
      </c>
      <c r="K42" s="102">
        <v>0.6892843261962126</v>
      </c>
      <c r="L42" s="102">
        <v>0.70340776591456644</v>
      </c>
      <c r="M42" s="102">
        <v>0.71630308044002022</v>
      </c>
      <c r="N42" s="102">
        <v>0.72812378542168599</v>
      </c>
      <c r="O42" s="102">
        <v>0.73899883400481847</v>
      </c>
    </row>
    <row r="43" spans="2:49" x14ac:dyDescent="0.3">
      <c r="B43" s="10"/>
      <c r="C43" s="46">
        <v>-0.1</v>
      </c>
      <c r="D43" s="47">
        <v>16715.25</v>
      </c>
      <c r="E43" s="102">
        <v>0.63024834817349296</v>
      </c>
      <c r="F43" s="102">
        <v>0.6533578264126495</v>
      </c>
      <c r="G43" s="102">
        <v>0.67374854250602312</v>
      </c>
      <c r="H43" s="102">
        <v>0.69187362347791082</v>
      </c>
      <c r="I43" s="102">
        <v>0.70809080118959966</v>
      </c>
      <c r="J43" s="102">
        <v>0.72268626113011958</v>
      </c>
      <c r="K43" s="102">
        <v>0.73589167726678062</v>
      </c>
      <c r="L43" s="102">
        <v>0.74789660102738154</v>
      </c>
      <c r="M43" s="102">
        <v>0.75885761837401711</v>
      </c>
      <c r="N43" s="102">
        <v>0.76890521760843311</v>
      </c>
      <c r="O43" s="102">
        <v>0.77814900890409577</v>
      </c>
      <c r="AU43" s="12">
        <v>336064.5</v>
      </c>
    </row>
    <row r="44" spans="2:49" x14ac:dyDescent="0.3">
      <c r="B44" s="10"/>
      <c r="C44" s="46">
        <v>-0.05</v>
      </c>
      <c r="D44" s="47">
        <v>18572.5</v>
      </c>
      <c r="E44" s="102">
        <v>0.66722351335614372</v>
      </c>
      <c r="F44" s="102">
        <v>0.68802204377138476</v>
      </c>
      <c r="G44" s="102">
        <v>0.70637368825542091</v>
      </c>
      <c r="H44" s="102">
        <v>0.72268626113011958</v>
      </c>
      <c r="I44" s="102">
        <v>0.73728172107063972</v>
      </c>
      <c r="J44" s="102">
        <v>0.75041763501710768</v>
      </c>
      <c r="K44" s="102">
        <v>0.76230250954010259</v>
      </c>
      <c r="L44" s="102">
        <v>0.77310694092464338</v>
      </c>
      <c r="M44" s="102">
        <v>0.78297185653661538</v>
      </c>
      <c r="N44" s="102">
        <v>0.79201469584758977</v>
      </c>
      <c r="O44" s="102">
        <v>0.80033410801368621</v>
      </c>
      <c r="AU44" s="12">
        <v>413311.73199999996</v>
      </c>
    </row>
    <row r="45" spans="2:49" x14ac:dyDescent="0.3">
      <c r="B45" s="10"/>
      <c r="C45" s="42" t="s">
        <v>107</v>
      </c>
      <c r="D45" s="48">
        <v>19550</v>
      </c>
      <c r="E45" s="102">
        <v>0.68386233768833637</v>
      </c>
      <c r="F45" s="102">
        <v>0.70362094158281541</v>
      </c>
      <c r="G45" s="102">
        <v>0.72105500384264976</v>
      </c>
      <c r="H45" s="102">
        <v>0.73655194807361368</v>
      </c>
      <c r="I45" s="102">
        <v>0.75041763501710768</v>
      </c>
      <c r="J45" s="102">
        <v>0.76289675326625228</v>
      </c>
      <c r="K45" s="102">
        <v>0.77418738406309739</v>
      </c>
      <c r="L45" s="102">
        <v>0.78445159387841112</v>
      </c>
      <c r="M45" s="102">
        <v>0.79382326370978462</v>
      </c>
      <c r="N45" s="102">
        <v>0.80241396105521023</v>
      </c>
      <c r="O45" s="102">
        <v>0.81031740261300189</v>
      </c>
    </row>
    <row r="46" spans="2:49" ht="14.5" customHeight="1" x14ac:dyDescent="0.3">
      <c r="B46" s="10"/>
      <c r="C46" s="46">
        <v>0.05</v>
      </c>
      <c r="D46" s="47">
        <v>20527.5</v>
      </c>
      <c r="E46" s="102">
        <v>0.69891651208412986</v>
      </c>
      <c r="F46" s="102">
        <v>0.71773423007887183</v>
      </c>
      <c r="G46" s="102">
        <v>0.73433809889776169</v>
      </c>
      <c r="H46" s="102">
        <v>0.74909709340344155</v>
      </c>
      <c r="I46" s="102">
        <v>0.76230250954010259</v>
      </c>
      <c r="J46" s="102">
        <v>0.77418738406309739</v>
      </c>
      <c r="K46" s="102">
        <v>0.78494036577437853</v>
      </c>
      <c r="L46" s="102">
        <v>0.79471580369372496</v>
      </c>
      <c r="M46" s="102">
        <v>0.80364120353312818</v>
      </c>
      <c r="N46" s="102">
        <v>0.81182282005258122</v>
      </c>
      <c r="O46" s="102">
        <v>0.81934990725047796</v>
      </c>
    </row>
    <row r="47" spans="2:49" x14ac:dyDescent="0.3">
      <c r="B47" s="10"/>
      <c r="C47" s="46">
        <v>0.1</v>
      </c>
      <c r="D47" s="47">
        <v>22580.25</v>
      </c>
      <c r="E47" s="102">
        <v>0.72628773825829995</v>
      </c>
      <c r="F47" s="102">
        <v>0.74339475461715621</v>
      </c>
      <c r="G47" s="102">
        <v>0.75848918081614702</v>
      </c>
      <c r="H47" s="102">
        <v>0.77190644854858326</v>
      </c>
      <c r="I47" s="102">
        <v>0.78391137230918417</v>
      </c>
      <c r="J47" s="102">
        <v>0.79471580369372496</v>
      </c>
      <c r="K47" s="102">
        <v>0.8044912416130714</v>
      </c>
      <c r="L47" s="102">
        <v>0.81337800335793176</v>
      </c>
      <c r="M47" s="102">
        <v>0.82149200321193472</v>
      </c>
      <c r="N47" s="102">
        <v>0.82892983641143747</v>
      </c>
      <c r="O47" s="102">
        <v>0.83577264295497999</v>
      </c>
    </row>
    <row r="48" spans="2:49" x14ac:dyDescent="0.3">
      <c r="B48" s="10"/>
      <c r="C48" s="46">
        <v>0.15</v>
      </c>
      <c r="D48" s="47">
        <v>25967.287499999999</v>
      </c>
      <c r="E48" s="102">
        <v>0.76198933761591303</v>
      </c>
      <c r="F48" s="102">
        <v>0.77686500401491843</v>
      </c>
      <c r="G48" s="102">
        <v>0.78999059201404087</v>
      </c>
      <c r="H48" s="102">
        <v>0.80165778134659416</v>
      </c>
      <c r="I48" s="102">
        <v>0.81209684548624705</v>
      </c>
      <c r="J48" s="102">
        <v>0.82149200321193472</v>
      </c>
      <c r="K48" s="102">
        <v>0.82999238401136644</v>
      </c>
      <c r="L48" s="102">
        <v>0.83772000291994064</v>
      </c>
      <c r="M48" s="102">
        <v>0.84477565496689977</v>
      </c>
      <c r="N48" s="102">
        <v>0.85124333600994562</v>
      </c>
      <c r="O48" s="102">
        <v>0.8571936025695478</v>
      </c>
    </row>
    <row r="49" spans="2:45" ht="14.5" thickBot="1" x14ac:dyDescent="0.35">
      <c r="B49" s="10"/>
      <c r="C49" s="46">
        <v>0.2</v>
      </c>
      <c r="D49" s="49">
        <v>31160.744999999999</v>
      </c>
      <c r="E49" s="102">
        <v>0.80165778134659416</v>
      </c>
      <c r="F49" s="102">
        <v>0.81405417001243197</v>
      </c>
      <c r="G49" s="102">
        <v>0.82499216001170073</v>
      </c>
      <c r="H49" s="102">
        <v>0.83471481778882839</v>
      </c>
      <c r="I49" s="102">
        <v>0.84341403790520586</v>
      </c>
      <c r="J49" s="102">
        <v>0.85124333600994562</v>
      </c>
      <c r="K49" s="102">
        <v>0.85832698667613871</v>
      </c>
      <c r="L49" s="102">
        <v>0.86476666909995048</v>
      </c>
      <c r="M49" s="102">
        <v>0.87064637913908316</v>
      </c>
      <c r="N49" s="102">
        <v>0.87603611334162135</v>
      </c>
      <c r="O49" s="102">
        <v>0.88099466880795652</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19550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7444.11</v>
      </c>
      <c r="BA66" s="12" t="s">
        <v>65</v>
      </c>
    </row>
    <row r="67" spans="2:55" x14ac:dyDescent="0.3">
      <c r="B67" s="10"/>
      <c r="C67" s="10"/>
      <c r="D67" s="10"/>
      <c r="E67" s="10"/>
      <c r="F67" s="10"/>
      <c r="G67" s="10"/>
      <c r="H67" s="10"/>
      <c r="I67" s="10"/>
      <c r="J67" s="10"/>
      <c r="K67" s="10"/>
      <c r="AS67" s="12" t="s">
        <v>11</v>
      </c>
      <c r="AT67" s="93">
        <v>175950</v>
      </c>
      <c r="AU67" s="94">
        <v>9</v>
      </c>
      <c r="AV67" s="95">
        <v>1</v>
      </c>
      <c r="AX67" s="12" t="s">
        <v>64</v>
      </c>
      <c r="AZ67" s="64">
        <v>16170.255555555554</v>
      </c>
      <c r="BA67" s="12" t="s">
        <v>63</v>
      </c>
    </row>
    <row r="68" spans="2:55" x14ac:dyDescent="0.3">
      <c r="B68" s="10"/>
      <c r="C68" s="10"/>
      <c r="D68" s="10"/>
      <c r="E68" s="10"/>
      <c r="F68" s="10"/>
      <c r="G68" s="10"/>
      <c r="H68" s="10"/>
      <c r="I68" s="10"/>
      <c r="J68" s="10"/>
      <c r="K68" s="10"/>
      <c r="AS68" s="12" t="s">
        <v>62</v>
      </c>
      <c r="AT68" s="93">
        <v>145532.29999999999</v>
      </c>
      <c r="AU68" s="94">
        <v>7.44</v>
      </c>
      <c r="AV68" s="95">
        <v>0.82712304631997724</v>
      </c>
    </row>
    <row r="69" spans="2:55" x14ac:dyDescent="0.3">
      <c r="B69" s="10"/>
      <c r="C69" s="10"/>
      <c r="D69" s="10"/>
      <c r="E69" s="10"/>
      <c r="F69" s="10"/>
      <c r="G69" s="10"/>
      <c r="H69" s="10"/>
      <c r="I69" s="10"/>
      <c r="J69" s="10"/>
      <c r="K69" s="10"/>
      <c r="AS69" s="12" t="s">
        <v>61</v>
      </c>
      <c r="AT69" s="93">
        <v>30417.7</v>
      </c>
      <c r="AU69" s="94"/>
      <c r="AV69" s="95">
        <v>0.17287695368002273</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2025-02-14T02:00:18Z</dcterms:modified>
</cp:coreProperties>
</file>