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C4C8D8CF-1D09-49A0-AAEF-6D42F2DD1025}" xr6:coauthVersionLast="47" xr6:coauthVersionMax="47" xr10:uidLastSave="{00000000-0000-0000-0000-000000000000}"/>
  <bookViews>
    <workbookView xWindow="1900" yWindow="190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<sst xmlns="http://schemas.openxmlformats.org/spreadsheetml/2006/main" count="275" uniqueCount="158">
  <si>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</si>
  <si>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</si>
  <si>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</si>
  <si>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</si>
  <si>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</si>
  <si>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</si>
  <si>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</si>
  <si>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</si>
  <si>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</si>
  <si>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</si>
  <si>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</si>
  <si>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</si>
  <si>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</si>
  <si>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</si>
  <si>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</si>
  <si>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</si>
  <si>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</si>
  <si>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</si>
  <si>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</si>
  <si>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</si>
  <si>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</si>
  <si>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</si>
  <si>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</si>
  <si>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</si>
  <si>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</si>
  <si>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</si>
  <si>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</si>
  <si>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</si>
  <si>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</si>
  <si>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</si>
  <si>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</si>
  <si>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</si>
  <si>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</si>
  <si>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</si>
  <si>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</si>
  <si>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</si>
  <si>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</si>
  <si>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</si>
  <si>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</si>
  <si>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</si>
  <si>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</si>
  <si>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</si>
  <si>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</si>
  <si>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</si>
  <si>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</si>
  <si>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</si>
  <si>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</si>
  <si>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</si>
  <si>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</si>
  <si>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</si>
  <si>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</si>
  <si>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</si>
  <si>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</si>
  <si>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</si>
  <si>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</si>
  <si>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</si>
  <si>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</si>
  <si>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</si>
  <si>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</si>
  <si>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</si>
  <si>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</si>
  <si>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</si>
  <si>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</si>
  <si>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</si>
  <si>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</si>
  <si>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</si>
  <si>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</si>
  <si>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</si>
  <si>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</si>
  <si>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</si>
  <si>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</si>
  <si>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</si>
  <si>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</si>
  <si>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</si>
  <si>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</si>
  <si>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</si>
  <si>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</si>
  <si>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</si>
  <si>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</si>
  <si>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</si>
  <si>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</si>
  <si>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</si>
  <si>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</si>
  <si>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</si>
  <si>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</si>
  <si>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</si>
  <si>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</si>
  <si>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</si>
  <si>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</si>
  <si>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</si>
  <si>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</si>
  <si>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</si>
  <si>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</si>
  <si>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</si>
  <si>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</si>
  <si>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</si>
  <si>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</si>
  <si>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</si>
  <si>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</si>
  <si>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</si>
  <si>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</si>
  <si>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</si>
  <si>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</si>
  <si>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</si>
  <si>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</si>
  <si>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</si>
  <si>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</si>
  <si>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</si>
  <si>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</si>
  <si>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</si>
  <si>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</si>
  <si>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</si>
  <si>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</si>
  <si>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</si>
  <si>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</si>
  <si>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</si>
  <si>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</si>
  <si>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</si>
  <si>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</si>
  <si>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</si>
  <si>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</si>
  <si>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</si>
  <si>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</si>
  <si>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</si>
  <si>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TRADICIONAL ANTIOQUIA AMALFI</t>
  </si>
  <si>
    <t>Precio miles COP/kg. 1ra calidad (G)</t>
  </si>
  <si>
    <t>Precio miles COP/kg. 2da calidad (H)</t>
  </si>
  <si>
    <t>Precio miles COP/kg. 3ra calidad (I)</t>
  </si>
  <si>
    <t>Precio miles COP/kg. 4ta calidad (J)</t>
  </si>
  <si>
    <t>Antioquia</t>
  </si>
  <si>
    <t>Material de propagacion: Planta injerto // Distancia de siembra: 3 x 3 // Densidad de siembra - Plantas/Ha.: 1.111 // Duracion del ciclo: 25 años // Productividad/Ha/Ciclo: 14.837 kg // Inicio de Produccion desde la siembra: año 2  // Duracion de la etapa productiva: 24 años // Productividad promedio en etapa productiva  // Cultivo asociado: Cultivo generalmente en asocio con plátano, yuca y Frijol en bajas densidades // Productividad promedio etapa productiva: 618 kg // % Rendimiento 1ra. Calidad: 100 // % Rendimiento 2da. Calidad: 0 // Precio de venta ponderado por calidad: $32.024 // Valor Jornal: $50.695 // Otros: CULTIVO TRADICIONAL</t>
  </si>
  <si>
    <t>2024 Q4</t>
  </si>
  <si>
    <t>2018 Q3</t>
  </si>
  <si>
    <t>El presente documento corresponde a una actualización del documento PDF de la AgroGuía correspondiente a Cacao Tradicional Antioquia Amalfi publicada en la página web, y consta de las siguientes partes:</t>
  </si>
  <si>
    <t>- Flujo anualizado de los ingresos (precio y rendimiento) y los costos de producción para una hectárea de
Cacao Tradicional Antioquia Amalfi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</si>
  <si>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Antioquia Amalfi.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</si>
  <si>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</si>
  <si>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</si>
  <si>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</si>
  <si>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</si>
  <si>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Antioquia Amalfi.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</si>
  <si>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</si>
  <si>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</si>
  <si>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Tradicional Antioquia Amalfi, en lo que respecta a la mano de obra incluye actividades como la preparación del terreno, la siembra, el trazado y el ahoyado, entre otras, y ascienden a un total de $2,0 millones de pesos (equivalente a 40 jornales). En cuanto a los insumos, se incluyen los gastos relacionados con el material vegetal y las enmiendas, que en conjunto ascienden a  $4,5 millones.</t>
  </si>
  <si>
    <t>*** Los costos de sostenimiento del año 1 comprenden tanto los gastos relacionados con la mano de obra como aquellos asociados con los insumos necesarios desde el momento de la siembra de las plantas hasta finalizar el año 1. Para el caso de Cacao Tradicional Antioquia Amalfi, en lo que respecta a la mano de obra incluye actividades como la fertilización, riego, control de malezas, plagas y enfermedades, entre otras, y ascienden a un total de $1,2 millones de pesos (equivalente a 24 jornales). En cuanto a los insumos, se incluyen los fertilizantes, plaguicidas, transportes, entre otras, que en conjunto ascienden a  $2,3 millones.</t>
  </si>
  <si>
    <t>Nota 1: en caso de utilizar esta información para el desarrollo de otras publicaciones, por favor citar FINAGRO, "Agro Guía - Marcos de Referencia Agroeconómicos"</t>
  </si>
  <si>
    <t>Los costos totales del ciclo para esta actualización (2024 Q4) equivalen a $152,2 millones, en comparación con los costos del marco original que ascienden a $85,7 millones, (mes de publicación del marco: septiembre - 2018).
La rentabilidad actualizada (2024 Q4) subió frente a la rentabilidad de la primera AgroGuía, pasando del -5,0% al 68,0%. Mientras que el crecimiento de los costos fue del 177,6%, el crecimiento de los ingresos fue del 582,3%.</t>
  </si>
  <si>
    <t>En cuanto a los costos de mano de obra de la AgroGuía actualizada, se destaca la participación de cosecha y beneficio seguido de control arvenses, que representan el 54% y el 19% del costo total, respectivamente. En cuanto a los costos de insumos, se destaca la participación de fertilización seguido de transporte, que representan el 84% y el 9% del costo total, respectivamente.</t>
  </si>
  <si>
    <t>subió</t>
  </si>
  <si>
    <t>De acuerdo con el comportamiento histórico del sistema productivo, se efectuó un análisis de sensibilidad del margen de utilidad (utilidad/ingreso) obtenido en la producción de CACAO TRADICIONAL ANTIOQUIA AMALFI, frente a diferentes escenarios de variación de precios de venta en finca y rendimientos probables (kg/ha).</t>
  </si>
  <si>
    <t>Con un precio ponderado de COP $ 32.024/kg y con un rendimiento por hectárea de 14.837 kg por ciclo; el margen de utilidad obtenido en la producción de cacao en grano, crudo o tostado es del 68%.</t>
  </si>
  <si>
    <t>El precio mínimo ponderado para cubrir los costos de producción, con un rendimiento de 14.837 kg para todo el ciclo de producción, es COP $ 10.259/kg.</t>
  </si>
  <si>
    <t>El rendimiento mínimo por ha/ciclo para cubrir los costos de producción, con un precio ponderado de COP $ 32.024, es de 4.753 kg/ha para todo el ciclo.</t>
  </si>
  <si>
    <t>El siguiente cuadro presenta diferentes escenarios de rentabilidad para el sistema productivo de CACAO TRADICIONAL ANTIOQUIA AMALFI, con respecto a diferentes niveles de productividad (kg./ha.) y precios ($/kg.).</t>
  </si>
  <si>
    <t>De acuerdo con el comportamiento histórico del sistema productivo, se efectuó un análisis de sensibilidad del margen de utilidad obtenido en la producción de CACAO TRADICIONAL ANTIOQUIA AMALFI, frente a diferentes escenarios de variación de precios de venta en finca y rendimientos probables (t/ha)</t>
  </si>
  <si>
    <t>Con un precio ponderado de COP $$ 5.500/kg y con un rendimiento por hectárea de 14.837 kg por ciclo; el margen de utilidad obtenido en la producción de cacao en grano, crudo o tostado es del -5%.</t>
  </si>
  <si>
    <t>El precio mínimo ponderado para cubrir los costos de producción, con un rendimiento de 14.837 kg para todo el ciclo de producción, es COP $ 5.777/kg.</t>
  </si>
  <si>
    <t>El rendimiento mínimo por ha/ciclo para cubrir los costos de producción, con un precio ponderado de COP $ 5.500, es de 15.583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</si>
</sst>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Part.'!$AQ$41:$AQ$42</c:f>
              <c:numCache>
                <c:formatCode>_(* #,##0_);_(* \(#,##0\);_(* "-"_);_(@_)</c:formatCode>
                <c:ptCount val="2"/>
                <c:pt idx="0">
                  <c:v>85706520</c:v>
                </c:pt>
                <c:pt idx="1">
                  <c:v>152214707.61783439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Part.'!$AR$41:$AR$42</c:f>
              <c:numCache>
                <c:formatCode>_(* #,##0_);_(* \(#,##0\);_(* "-"_);_(@_)</c:formatCode>
                <c:ptCount val="2"/>
                <c:pt idx="0">
                  <c:v>41555190</c:v>
                </c:pt>
                <c:pt idx="1">
                  <c:v>70207190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Part.'!$AS$41:$AS$42</c:f>
              <c:numCache>
                <c:formatCode>_(* #,##0_);_(* \(#,##0\);_(* "-"_);_(@_)</c:formatCode>
                <c:ptCount val="2"/>
                <c:pt idx="0">
                  <c:v>44151330</c:v>
                </c:pt>
                <c:pt idx="1">
                  <c:v>82007517.617834389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832669</c:v>
                </c:pt>
                <c:pt idx="3">
                  <c:v>68806307</c:v>
                </c:pt>
                <c:pt idx="4">
                  <c:v>4529579.617834392</c:v>
                </c:pt>
                <c:pt idx="5">
                  <c:v>314500</c:v>
                </c:pt>
                <c:pt idx="6">
                  <c:v>0</c:v>
                </c:pt>
                <c:pt idx="7">
                  <c:v>0</c:v>
                </c:pt>
                <c:pt idx="8">
                  <c:v>7524462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13079310</c:v>
                </c:pt>
                <c:pt idx="1">
                  <c:v>1165985</c:v>
                </c:pt>
                <c:pt idx="2">
                  <c:v>38117255</c:v>
                </c:pt>
                <c:pt idx="3">
                  <c:v>8668845</c:v>
                </c:pt>
                <c:pt idx="4">
                  <c:v>2027800</c:v>
                </c:pt>
                <c:pt idx="5">
                  <c:v>0</c:v>
                </c:pt>
                <c:pt idx="6">
                  <c:v>7147995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Part.'!$AW$41:$AW$42</c:f>
              <c:numCache>
                <c:formatCode>0%</c:formatCode>
                <c:ptCount val="2"/>
                <c:pt idx="0">
                  <c:v>0.48485447781569008</c:v>
                </c:pt>
                <c:pt idx="1">
                  <c:v>0.46123788626437634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Part.'!$AX$41:$AX$42</c:f>
              <c:numCache>
                <c:formatCode>0%</c:formatCode>
                <c:ptCount val="2"/>
                <c:pt idx="0">
                  <c:v>0.51514552218430987</c:v>
                </c:pt>
                <c:pt idx="1">
                  <c:v>0.53876211373562366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27" width="10.81640625" style="10" customWidth="1"/>
    <col min="28"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2027.8</v>
      </c>
      <c r="C7" s="13">
        <v>1216.68</v>
      </c>
      <c r="D7" s="13">
        <v>1086.97</v>
      </c>
      <c r="E7" s="13">
        <v>2242.37</v>
      </c>
      <c r="F7" s="13">
        <v>2937.08</v>
      </c>
      <c r="G7" s="13">
        <v>2937.08</v>
      </c>
      <c r="H7" s="13">
        <v>2937.08</v>
      </c>
      <c r="I7" s="13">
        <v>2937.08</v>
      </c>
      <c r="J7" s="13">
        <v>2937.08</v>
      </c>
      <c r="K7" s="13">
        <v>2937.08</v>
      </c>
      <c r="L7" s="13">
        <v>2937.08</v>
      </c>
      <c r="M7" s="13">
        <v>2937.08</v>
      </c>
      <c r="N7" s="13">
        <v>2937.08</v>
      </c>
      <c r="O7" s="13">
        <v>2937.08</v>
      </c>
      <c r="P7" s="13">
        <v>2937.08</v>
      </c>
      <c r="Q7" s="13">
        <v>2937.08</v>
      </c>
      <c r="R7" s="13">
        <v>2937.08</v>
      </c>
      <c r="S7" s="13">
        <v>2937.08</v>
      </c>
      <c r="T7" s="13">
        <v>2937.08</v>
      </c>
      <c r="U7" s="13">
        <v>2937.08</v>
      </c>
      <c r="V7" s="13">
        <v>2937.08</v>
      </c>
      <c r="W7" s="13">
        <v>2937.08</v>
      </c>
      <c r="X7" s="13">
        <v>2937.08</v>
      </c>
      <c r="Y7" s="13">
        <v>2937.08</v>
      </c>
      <c r="Z7" s="13">
        <v>2445.94</v>
      </c>
      <c r="AA7" s="13">
        <v>2445.94</v>
      </c>
      <c r="AB7" s="13">
        <v>0</v>
      </c>
      <c r="AC7" s="13">
        <v>0</v>
      </c>
      <c r="AD7" s="13">
        <v>0</v>
      </c>
      <c r="AE7" s="13">
        <v>0</v>
      </c>
      <c r="AF7" s="13">
        <v>0</v>
      </c>
      <c r="AG7" s="13">
        <v>70207.19</v>
      </c>
      <c r="AH7" s="14">
        <v>0.46123788626437612</v>
      </c>
    </row>
    <row r="8" spans="1:34" x14ac:dyDescent="0.3">
      <c r="A8" s="3" t="s">
        <v>122</v>
      </c>
      <c r="B8" s="13">
        <v>4529.58</v>
      </c>
      <c r="C8" s="13">
        <v>2272.13</v>
      </c>
      <c r="D8" s="13">
        <v>2557</v>
      </c>
      <c r="E8" s="13">
        <v>3103.81</v>
      </c>
      <c r="F8" s="13">
        <v>3165.29</v>
      </c>
      <c r="G8" s="13">
        <v>3165.29</v>
      </c>
      <c r="H8" s="13">
        <v>3165.29</v>
      </c>
      <c r="I8" s="13">
        <v>3165.29</v>
      </c>
      <c r="J8" s="13">
        <v>3165.29</v>
      </c>
      <c r="K8" s="13">
        <v>3165.29</v>
      </c>
      <c r="L8" s="13">
        <v>3165.29</v>
      </c>
      <c r="M8" s="13">
        <v>3165.29</v>
      </c>
      <c r="N8" s="13">
        <v>3165.29</v>
      </c>
      <c r="O8" s="13">
        <v>3165.29</v>
      </c>
      <c r="P8" s="13">
        <v>3165.29</v>
      </c>
      <c r="Q8" s="13">
        <v>3165.29</v>
      </c>
      <c r="R8" s="13">
        <v>3165.29</v>
      </c>
      <c r="S8" s="13">
        <v>3165.29</v>
      </c>
      <c r="T8" s="13">
        <v>3165.29</v>
      </c>
      <c r="U8" s="13">
        <v>3165.29</v>
      </c>
      <c r="V8" s="13">
        <v>3165.29</v>
      </c>
      <c r="W8" s="13">
        <v>3165.29</v>
      </c>
      <c r="X8" s="13">
        <v>3165.29</v>
      </c>
      <c r="Y8" s="13">
        <v>3165.29</v>
      </c>
      <c r="Z8" s="13">
        <v>3119.63</v>
      </c>
      <c r="AA8" s="13">
        <v>3119.63</v>
      </c>
      <c r="AB8" s="13">
        <v>0</v>
      </c>
      <c r="AC8" s="13">
        <v>0</v>
      </c>
      <c r="AD8" s="13">
        <v>0</v>
      </c>
      <c r="AE8" s="13">
        <v>0</v>
      </c>
      <c r="AF8" s="13">
        <v>0</v>
      </c>
      <c r="AG8" s="13">
        <v>82007.520000000004</v>
      </c>
      <c r="AH8" s="14">
        <v>0.53876211373562355</v>
      </c>
    </row>
    <row r="9" spans="1:34" x14ac:dyDescent="0.3">
      <c r="A9" s="7" t="s">
        <v>121</v>
      </c>
      <c r="B9" s="13">
        <v>6557.38</v>
      </c>
      <c r="C9" s="13">
        <v>3488.81</v>
      </c>
      <c r="D9" s="13">
        <v>3643.97</v>
      </c>
      <c r="E9" s="13">
        <v>5346.18</v>
      </c>
      <c r="F9" s="13">
        <v>6102.36</v>
      </c>
      <c r="G9" s="13">
        <v>6102.36</v>
      </c>
      <c r="H9" s="13">
        <v>6102.36</v>
      </c>
      <c r="I9" s="13">
        <v>6102.36</v>
      </c>
      <c r="J9" s="13">
        <v>6102.36</v>
      </c>
      <c r="K9" s="13">
        <v>6102.36</v>
      </c>
      <c r="L9" s="13">
        <v>6102.36</v>
      </c>
      <c r="M9" s="13">
        <v>6102.36</v>
      </c>
      <c r="N9" s="13">
        <v>6102.36</v>
      </c>
      <c r="O9" s="13">
        <v>6102.36</v>
      </c>
      <c r="P9" s="13">
        <v>6102.36</v>
      </c>
      <c r="Q9" s="13">
        <v>6102.36</v>
      </c>
      <c r="R9" s="13">
        <v>6102.36</v>
      </c>
      <c r="S9" s="13">
        <v>6102.36</v>
      </c>
      <c r="T9" s="13">
        <v>6102.36</v>
      </c>
      <c r="U9" s="13">
        <v>6102.36</v>
      </c>
      <c r="V9" s="13">
        <v>6102.36</v>
      </c>
      <c r="W9" s="13">
        <v>6102.36</v>
      </c>
      <c r="X9" s="13">
        <v>6102.36</v>
      </c>
      <c r="Y9" s="13">
        <v>6102.36</v>
      </c>
      <c r="Z9" s="13">
        <v>5565.57</v>
      </c>
      <c r="AA9" s="13">
        <v>5565.57</v>
      </c>
      <c r="AB9" s="13">
        <v>0</v>
      </c>
      <c r="AC9" s="13">
        <v>0</v>
      </c>
      <c r="AD9" s="13">
        <v>0</v>
      </c>
      <c r="AE9" s="13">
        <v>0</v>
      </c>
      <c r="AF9" s="13">
        <v>0</v>
      </c>
      <c r="AG9" s="13">
        <v>152214.71</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57</v>
      </c>
      <c r="E11" s="15">
        <v>400</v>
      </c>
      <c r="F11" s="15">
        <v>672</v>
      </c>
      <c r="G11" s="15">
        <v>672</v>
      </c>
      <c r="H11" s="15">
        <v>672</v>
      </c>
      <c r="I11" s="15">
        <v>672</v>
      </c>
      <c r="J11" s="15">
        <v>672</v>
      </c>
      <c r="K11" s="15">
        <v>672</v>
      </c>
      <c r="L11" s="15">
        <v>672</v>
      </c>
      <c r="M11" s="15">
        <v>672</v>
      </c>
      <c r="N11" s="15">
        <v>672</v>
      </c>
      <c r="O11" s="15">
        <v>672</v>
      </c>
      <c r="P11" s="15">
        <v>672</v>
      </c>
      <c r="Q11" s="15">
        <v>672</v>
      </c>
      <c r="R11" s="15">
        <v>672</v>
      </c>
      <c r="S11" s="15">
        <v>672</v>
      </c>
      <c r="T11" s="15">
        <v>672</v>
      </c>
      <c r="U11" s="15">
        <v>672</v>
      </c>
      <c r="V11" s="15">
        <v>672</v>
      </c>
      <c r="W11" s="15">
        <v>672</v>
      </c>
      <c r="X11" s="15">
        <v>672</v>
      </c>
      <c r="Y11" s="15">
        <v>672</v>
      </c>
      <c r="Z11" s="15">
        <v>470</v>
      </c>
      <c r="AA11" s="15">
        <v>470</v>
      </c>
      <c r="AB11" s="15">
        <v>0</v>
      </c>
      <c r="AC11" s="15">
        <v>0</v>
      </c>
      <c r="AD11" s="15">
        <v>0</v>
      </c>
      <c r="AE11" s="15">
        <v>0</v>
      </c>
      <c r="AF11" s="15">
        <v>0</v>
      </c>
      <c r="AG11" s="15">
        <v>14837</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32.024000000000001</v>
      </c>
      <c r="E15" s="16">
        <v>32.024000000000001</v>
      </c>
      <c r="F15" s="16">
        <v>32.024000000000001</v>
      </c>
      <c r="G15" s="16">
        <v>32.024000000000001</v>
      </c>
      <c r="H15" s="16">
        <v>32.024000000000001</v>
      </c>
      <c r="I15" s="16">
        <v>32.024000000000001</v>
      </c>
      <c r="J15" s="16">
        <v>32.024000000000001</v>
      </c>
      <c r="K15" s="16">
        <v>32.024000000000001</v>
      </c>
      <c r="L15" s="16">
        <v>32.024000000000001</v>
      </c>
      <c r="M15" s="16">
        <v>32.024000000000001</v>
      </c>
      <c r="N15" s="16">
        <v>32.024000000000001</v>
      </c>
      <c r="O15" s="16">
        <v>32.024000000000001</v>
      </c>
      <c r="P15" s="16">
        <v>32.024000000000001</v>
      </c>
      <c r="Q15" s="16">
        <v>32.024000000000001</v>
      </c>
      <c r="R15" s="16">
        <v>32.024000000000001</v>
      </c>
      <c r="S15" s="16">
        <v>32.024000000000001</v>
      </c>
      <c r="T15" s="16">
        <v>32.024000000000001</v>
      </c>
      <c r="U15" s="16">
        <v>32.024000000000001</v>
      </c>
      <c r="V15" s="16">
        <v>32.024000000000001</v>
      </c>
      <c r="W15" s="16">
        <v>32.024000000000001</v>
      </c>
      <c r="X15" s="16">
        <v>32.024000000000001</v>
      </c>
      <c r="Y15" s="16">
        <v>32.024000000000001</v>
      </c>
      <c r="Z15" s="16">
        <v>32.024000000000001</v>
      </c>
      <c r="AA15" s="16">
        <v>32.024000000000001</v>
      </c>
      <c r="AB15" s="16">
        <v>0</v>
      </c>
      <c r="AC15" s="16">
        <v>0</v>
      </c>
      <c r="AD15" s="16">
        <v>0</v>
      </c>
      <c r="AE15" s="16">
        <v>0</v>
      </c>
      <c r="AF15" s="16">
        <v>0</v>
      </c>
      <c r="AG15" s="16">
        <v>32.024000000000001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1825.37</v>
      </c>
      <c r="E19" s="13">
        <v>12809.6</v>
      </c>
      <c r="F19" s="13">
        <v>21520.13</v>
      </c>
      <c r="G19" s="13">
        <v>21520.13</v>
      </c>
      <c r="H19" s="13">
        <v>21520.13</v>
      </c>
      <c r="I19" s="13">
        <v>21520.13</v>
      </c>
      <c r="J19" s="13">
        <v>21520.13</v>
      </c>
      <c r="K19" s="13">
        <v>21520.13</v>
      </c>
      <c r="L19" s="13">
        <v>21520.13</v>
      </c>
      <c r="M19" s="13">
        <v>21520.13</v>
      </c>
      <c r="N19" s="13">
        <v>21520.13</v>
      </c>
      <c r="O19" s="13">
        <v>21520.13</v>
      </c>
      <c r="P19" s="13">
        <v>21520.13</v>
      </c>
      <c r="Q19" s="13">
        <v>21520.13</v>
      </c>
      <c r="R19" s="13">
        <v>21520.13</v>
      </c>
      <c r="S19" s="13">
        <v>21520.13</v>
      </c>
      <c r="T19" s="13">
        <v>21520.13</v>
      </c>
      <c r="U19" s="13">
        <v>21520.13</v>
      </c>
      <c r="V19" s="13">
        <v>21520.13</v>
      </c>
      <c r="W19" s="13">
        <v>21520.13</v>
      </c>
      <c r="X19" s="13">
        <v>21520.13</v>
      </c>
      <c r="Y19" s="13">
        <v>21520.13</v>
      </c>
      <c r="Z19" s="13">
        <v>15051.28</v>
      </c>
      <c r="AA19" s="13">
        <v>15051.28</v>
      </c>
      <c r="AB19" s="13">
        <v>0</v>
      </c>
      <c r="AC19" s="13">
        <v>0</v>
      </c>
      <c r="AD19" s="13">
        <v>0</v>
      </c>
      <c r="AE19" s="13">
        <v>0</v>
      </c>
      <c r="AF19" s="13">
        <v>0</v>
      </c>
      <c r="AG19" s="13">
        <v>475140.09</v>
      </c>
      <c r="AH19" s="19"/>
    </row>
    <row r="20" spans="1:34" x14ac:dyDescent="0.3">
      <c r="A20" s="1" t="s">
        <v>12</v>
      </c>
      <c r="B20" s="17">
        <v>-6557.38</v>
      </c>
      <c r="C20" s="17">
        <v>-3488.81</v>
      </c>
      <c r="D20" s="17">
        <v>-1818.6</v>
      </c>
      <c r="E20" s="17">
        <v>7463.42</v>
      </c>
      <c r="F20" s="17">
        <v>15417.77</v>
      </c>
      <c r="G20" s="17">
        <v>15417.77</v>
      </c>
      <c r="H20" s="17">
        <v>15417.77</v>
      </c>
      <c r="I20" s="17">
        <v>15417.77</v>
      </c>
      <c r="J20" s="17">
        <v>15417.77</v>
      </c>
      <c r="K20" s="17">
        <v>15417.77</v>
      </c>
      <c r="L20" s="17">
        <v>15417.77</v>
      </c>
      <c r="M20" s="17">
        <v>15417.77</v>
      </c>
      <c r="N20" s="17">
        <v>15417.77</v>
      </c>
      <c r="O20" s="17">
        <v>15417.77</v>
      </c>
      <c r="P20" s="17">
        <v>15417.77</v>
      </c>
      <c r="Q20" s="17">
        <v>15417.77</v>
      </c>
      <c r="R20" s="17">
        <v>15417.77</v>
      </c>
      <c r="S20" s="17">
        <v>15417.77</v>
      </c>
      <c r="T20" s="17">
        <v>15417.77</v>
      </c>
      <c r="U20" s="17">
        <v>15417.77</v>
      </c>
      <c r="V20" s="17">
        <v>15417.77</v>
      </c>
      <c r="W20" s="17">
        <v>15417.77</v>
      </c>
      <c r="X20" s="17">
        <v>15417.77</v>
      </c>
      <c r="Y20" s="17">
        <v>15417.77</v>
      </c>
      <c r="Z20" s="17">
        <v>9485.7099999999991</v>
      </c>
      <c r="AA20" s="17">
        <v>9485.7099999999991</v>
      </c>
      <c r="AB20" s="17">
        <v>0</v>
      </c>
      <c r="AC20" s="17">
        <v>0</v>
      </c>
      <c r="AD20" s="17">
        <v>0</v>
      </c>
      <c r="AE20" s="17">
        <v>0</v>
      </c>
      <c r="AF20" s="17">
        <v>0</v>
      </c>
      <c r="AG20" s="17">
        <v>322925.38</v>
      </c>
      <c r="AH20" s="22"/>
    </row>
    <row r="21" spans="1:34" x14ac:dyDescent="0.3">
      <c r="J21" s="10"/>
      <c r="AG21" s="82">
        <v>0.6796424644812662</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1920</v>
      </c>
      <c r="D121" s="61">
        <v>643.27</v>
      </c>
      <c r="E121" s="61">
        <v>1327.2</v>
      </c>
      <c r="F121" s="61">
        <v>1738.47</v>
      </c>
      <c r="G121" s="61">
        <v>1738.47</v>
      </c>
      <c r="H121" s="61">
        <v>1738.47</v>
      </c>
      <c r="I121" s="61">
        <v>1738.47</v>
      </c>
      <c r="J121" s="61">
        <v>1738.47</v>
      </c>
      <c r="K121" s="61">
        <v>1738.47</v>
      </c>
      <c r="L121" s="61">
        <v>1738.47</v>
      </c>
      <c r="M121" s="61">
        <v>1738.47</v>
      </c>
      <c r="N121" s="61">
        <v>1738.47</v>
      </c>
      <c r="O121" s="61">
        <v>1738.47</v>
      </c>
      <c r="P121" s="61">
        <v>1738.47</v>
      </c>
      <c r="Q121" s="61">
        <v>1738.47</v>
      </c>
      <c r="R121" s="61">
        <v>1738.47</v>
      </c>
      <c r="S121" s="61">
        <v>1738.47</v>
      </c>
      <c r="T121" s="61">
        <v>1738.47</v>
      </c>
      <c r="U121" s="61">
        <v>1738.47</v>
      </c>
      <c r="V121" s="61">
        <v>1738.47</v>
      </c>
      <c r="W121" s="61">
        <v>1738.47</v>
      </c>
      <c r="X121" s="61">
        <v>1738.47</v>
      </c>
      <c r="Y121" s="61">
        <v>1738.47</v>
      </c>
      <c r="Z121" s="61">
        <v>1447.71</v>
      </c>
      <c r="AA121" s="61">
        <v>1447.71</v>
      </c>
      <c r="AB121" s="61">
        <v>0</v>
      </c>
      <c r="AC121" s="61">
        <v>0</v>
      </c>
      <c r="AD121" s="61">
        <v>0</v>
      </c>
      <c r="AE121" s="61">
        <v>0</v>
      </c>
      <c r="AF121" s="61">
        <v>0</v>
      </c>
      <c r="AG121" s="61">
        <v>41555.19</v>
      </c>
      <c r="AH121" s="62">
        <v>0.48485447781569002</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2967</v>
      </c>
      <c r="D122" s="61">
        <v>1375.13</v>
      </c>
      <c r="E122" s="61">
        <v>1709</v>
      </c>
      <c r="F122" s="61">
        <v>1733.48</v>
      </c>
      <c r="G122" s="61">
        <v>1733.48</v>
      </c>
      <c r="H122" s="61">
        <v>1733.48</v>
      </c>
      <c r="I122" s="61">
        <v>1733.48</v>
      </c>
      <c r="J122" s="61">
        <v>1733.48</v>
      </c>
      <c r="K122" s="61">
        <v>1733.48</v>
      </c>
      <c r="L122" s="61">
        <v>1733.48</v>
      </c>
      <c r="M122" s="61">
        <v>1733.48</v>
      </c>
      <c r="N122" s="61">
        <v>1733.48</v>
      </c>
      <c r="O122" s="61">
        <v>1733.48</v>
      </c>
      <c r="P122" s="61">
        <v>1733.48</v>
      </c>
      <c r="Q122" s="61">
        <v>1733.48</v>
      </c>
      <c r="R122" s="61">
        <v>1733.48</v>
      </c>
      <c r="S122" s="61">
        <v>1733.48</v>
      </c>
      <c r="T122" s="61">
        <v>1733.48</v>
      </c>
      <c r="U122" s="61">
        <v>1733.48</v>
      </c>
      <c r="V122" s="61">
        <v>1733.48</v>
      </c>
      <c r="W122" s="61">
        <v>1733.48</v>
      </c>
      <c r="X122" s="61">
        <v>1733.48</v>
      </c>
      <c r="Y122" s="61">
        <v>1733.48</v>
      </c>
      <c r="Z122" s="61">
        <v>1715.3</v>
      </c>
      <c r="AA122" s="61">
        <v>1715.3</v>
      </c>
      <c r="AB122" s="61">
        <v>0</v>
      </c>
      <c r="AC122" s="61">
        <v>0</v>
      </c>
      <c r="AD122" s="61">
        <v>0</v>
      </c>
      <c r="AE122" s="61">
        <v>0</v>
      </c>
      <c r="AF122" s="61">
        <v>0</v>
      </c>
      <c r="AG122" s="61">
        <v>44151.33</v>
      </c>
      <c r="AH122" s="62">
        <v>0.5151455221843102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4887</v>
      </c>
      <c r="D123" s="61">
        <v>2018.4</v>
      </c>
      <c r="E123" s="61">
        <v>3036.2</v>
      </c>
      <c r="F123" s="61">
        <v>3471.95</v>
      </c>
      <c r="G123" s="61">
        <v>3471.95</v>
      </c>
      <c r="H123" s="61">
        <v>3471.95</v>
      </c>
      <c r="I123" s="61">
        <v>3471.95</v>
      </c>
      <c r="J123" s="61">
        <v>3471.95</v>
      </c>
      <c r="K123" s="61">
        <v>3471.95</v>
      </c>
      <c r="L123" s="61">
        <v>3471.95</v>
      </c>
      <c r="M123" s="61">
        <v>3471.95</v>
      </c>
      <c r="N123" s="61">
        <v>3471.95</v>
      </c>
      <c r="O123" s="61">
        <v>3471.95</v>
      </c>
      <c r="P123" s="61">
        <v>3471.95</v>
      </c>
      <c r="Q123" s="61">
        <v>3471.95</v>
      </c>
      <c r="R123" s="61">
        <v>3471.95</v>
      </c>
      <c r="S123" s="61">
        <v>3471.95</v>
      </c>
      <c r="T123" s="61">
        <v>3471.95</v>
      </c>
      <c r="U123" s="61">
        <v>3471.95</v>
      </c>
      <c r="V123" s="61">
        <v>3471.95</v>
      </c>
      <c r="W123" s="61">
        <v>3471.95</v>
      </c>
      <c r="X123" s="61">
        <v>3471.95</v>
      </c>
      <c r="Y123" s="61">
        <v>3471.95</v>
      </c>
      <c r="Z123" s="61">
        <v>3163.01</v>
      </c>
      <c r="AA123" s="61">
        <v>3163.01</v>
      </c>
      <c r="AB123" s="61">
        <v>0</v>
      </c>
      <c r="AC123" s="61">
        <v>0</v>
      </c>
      <c r="AD123" s="61">
        <v>0</v>
      </c>
      <c r="AE123" s="61">
        <v>0</v>
      </c>
      <c r="AF123" s="61">
        <v>0</v>
      </c>
      <c r="AG123" s="61">
        <v>85706.52</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57</v>
      </c>
      <c r="E125" s="64">
        <v>400</v>
      </c>
      <c r="F125" s="64">
        <v>672</v>
      </c>
      <c r="G125" s="64">
        <v>672</v>
      </c>
      <c r="H125" s="64">
        <v>672</v>
      </c>
      <c r="I125" s="64">
        <v>672</v>
      </c>
      <c r="J125" s="64">
        <v>672</v>
      </c>
      <c r="K125" s="64">
        <v>672</v>
      </c>
      <c r="L125" s="64">
        <v>672</v>
      </c>
      <c r="M125" s="64">
        <v>672</v>
      </c>
      <c r="N125" s="64">
        <v>672</v>
      </c>
      <c r="O125" s="64">
        <v>672</v>
      </c>
      <c r="P125" s="64">
        <v>672</v>
      </c>
      <c r="Q125" s="64">
        <v>672</v>
      </c>
      <c r="R125" s="64">
        <v>672</v>
      </c>
      <c r="S125" s="64">
        <v>672</v>
      </c>
      <c r="T125" s="64">
        <v>672</v>
      </c>
      <c r="U125" s="64">
        <v>672</v>
      </c>
      <c r="V125" s="64">
        <v>672</v>
      </c>
      <c r="W125" s="64">
        <v>672</v>
      </c>
      <c r="X125" s="64">
        <v>672</v>
      </c>
      <c r="Y125" s="64">
        <v>672</v>
      </c>
      <c r="Z125" s="64">
        <v>470</v>
      </c>
      <c r="AA125" s="64">
        <v>470</v>
      </c>
      <c r="AB125" s="64">
        <v>0</v>
      </c>
      <c r="AC125" s="64">
        <v>0</v>
      </c>
      <c r="AD125" s="64">
        <v>0</v>
      </c>
      <c r="AE125" s="64">
        <v>0</v>
      </c>
      <c r="AF125" s="64">
        <v>0</v>
      </c>
      <c r="AG125" s="61">
        <v>14837</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5.5</v>
      </c>
      <c r="D129" s="65">
        <v>5.5</v>
      </c>
      <c r="E129" s="65">
        <v>5.5</v>
      </c>
      <c r="F129" s="65">
        <v>5.5</v>
      </c>
      <c r="G129" s="65">
        <v>5.5</v>
      </c>
      <c r="H129" s="65">
        <v>5.5</v>
      </c>
      <c r="I129" s="65">
        <v>5.5</v>
      </c>
      <c r="J129" s="65">
        <v>5.5</v>
      </c>
      <c r="K129" s="65">
        <v>5.5</v>
      </c>
      <c r="L129" s="65">
        <v>5.5</v>
      </c>
      <c r="M129" s="65">
        <v>5.5</v>
      </c>
      <c r="N129" s="65">
        <v>5.5</v>
      </c>
      <c r="O129" s="65">
        <v>5.5</v>
      </c>
      <c r="P129" s="65">
        <v>5.5</v>
      </c>
      <c r="Q129" s="65">
        <v>5.5</v>
      </c>
      <c r="R129" s="65">
        <v>5.5</v>
      </c>
      <c r="S129" s="65">
        <v>5.5</v>
      </c>
      <c r="T129" s="65">
        <v>5.5</v>
      </c>
      <c r="U129" s="65">
        <v>5.5</v>
      </c>
      <c r="V129" s="65">
        <v>5.5</v>
      </c>
      <c r="W129" s="65">
        <v>5.5</v>
      </c>
      <c r="X129" s="65">
        <v>5.5</v>
      </c>
      <c r="Y129" s="65">
        <v>5.5</v>
      </c>
      <c r="Z129" s="65">
        <v>5.5</v>
      </c>
      <c r="AA129" s="65">
        <v>5.5</v>
      </c>
      <c r="AB129" s="65">
        <v>5.5</v>
      </c>
      <c r="AC129" s="65">
        <v>5.5</v>
      </c>
      <c r="AD129" s="65">
        <v>5.5</v>
      </c>
      <c r="AE129" s="65">
        <v>5.5</v>
      </c>
      <c r="AF129" s="65">
        <v>5.5</v>
      </c>
      <c r="AG129" s="65">
        <v>5.5</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313.5</v>
      </c>
      <c r="E133" s="61">
        <v>2200</v>
      </c>
      <c r="F133" s="61">
        <v>3696</v>
      </c>
      <c r="G133" s="61">
        <v>3696</v>
      </c>
      <c r="H133" s="61">
        <v>3696</v>
      </c>
      <c r="I133" s="61">
        <v>3696</v>
      </c>
      <c r="J133" s="61">
        <v>3696</v>
      </c>
      <c r="K133" s="61">
        <v>3696</v>
      </c>
      <c r="L133" s="61">
        <v>3696</v>
      </c>
      <c r="M133" s="61">
        <v>3696</v>
      </c>
      <c r="N133" s="61">
        <v>3696</v>
      </c>
      <c r="O133" s="61">
        <v>3696</v>
      </c>
      <c r="P133" s="61">
        <v>3696</v>
      </c>
      <c r="Q133" s="61">
        <v>3696</v>
      </c>
      <c r="R133" s="61">
        <v>3696</v>
      </c>
      <c r="S133" s="61">
        <v>3696</v>
      </c>
      <c r="T133" s="61">
        <v>3696</v>
      </c>
      <c r="U133" s="61">
        <v>3696</v>
      </c>
      <c r="V133" s="61">
        <v>3696</v>
      </c>
      <c r="W133" s="61">
        <v>3696</v>
      </c>
      <c r="X133" s="61">
        <v>3696</v>
      </c>
      <c r="Y133" s="61">
        <v>3696</v>
      </c>
      <c r="Z133" s="61">
        <v>2585</v>
      </c>
      <c r="AA133" s="61">
        <v>2585</v>
      </c>
      <c r="AB133" s="61">
        <v>0</v>
      </c>
      <c r="AC133" s="61">
        <v>0</v>
      </c>
      <c r="AD133" s="61">
        <v>0</v>
      </c>
      <c r="AE133" s="61">
        <v>0</v>
      </c>
      <c r="AF133" s="61">
        <v>0</v>
      </c>
      <c r="AG133" s="61">
        <v>81603.5</v>
      </c>
      <c r="AH133" s="54"/>
    </row>
    <row r="134" spans="1:40" s="12" customFormat="1" x14ac:dyDescent="0.3">
      <c r="A134" s="57" t="s">
        <v>12</v>
      </c>
      <c r="B134" s="61"/>
      <c r="C134" s="61">
        <v>-4887</v>
      </c>
      <c r="D134" s="61">
        <v>-1704.9</v>
      </c>
      <c r="E134" s="61">
        <v>-836.2</v>
      </c>
      <c r="F134" s="61">
        <v>224.06</v>
      </c>
      <c r="G134" s="61">
        <v>224.06</v>
      </c>
      <c r="H134" s="61">
        <v>224.06</v>
      </c>
      <c r="I134" s="61">
        <v>224.06</v>
      </c>
      <c r="J134" s="61">
        <v>224.06</v>
      </c>
      <c r="K134" s="61">
        <v>224.06</v>
      </c>
      <c r="L134" s="61">
        <v>224.06</v>
      </c>
      <c r="M134" s="61">
        <v>224.06</v>
      </c>
      <c r="N134" s="61">
        <v>224.06</v>
      </c>
      <c r="O134" s="61">
        <v>224.06</v>
      </c>
      <c r="P134" s="61">
        <v>224.06</v>
      </c>
      <c r="Q134" s="61">
        <v>224.06</v>
      </c>
      <c r="R134" s="61">
        <v>224.06</v>
      </c>
      <c r="S134" s="61">
        <v>224.06</v>
      </c>
      <c r="T134" s="61">
        <v>224.06</v>
      </c>
      <c r="U134" s="61">
        <v>224.06</v>
      </c>
      <c r="V134" s="61">
        <v>224.06</v>
      </c>
      <c r="W134" s="61">
        <v>224.06</v>
      </c>
      <c r="X134" s="61">
        <v>224.06</v>
      </c>
      <c r="Y134" s="61">
        <v>224.06</v>
      </c>
      <c r="Z134" s="61">
        <v>-578.01</v>
      </c>
      <c r="AA134" s="61">
        <v>-578.01</v>
      </c>
      <c r="AB134" s="61">
        <v>0</v>
      </c>
      <c r="AC134" s="61">
        <v>0</v>
      </c>
      <c r="AD134" s="61">
        <v>0</v>
      </c>
      <c r="AE134" s="61">
        <v>0</v>
      </c>
      <c r="AF134" s="61">
        <v>0</v>
      </c>
      <c r="AG134" s="61">
        <v>-4103.0200000000004</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7740000</v>
      </c>
      <c r="AY8" s="12" t="s">
        <v>4</v>
      </c>
      <c r="AZ8" s="80">
        <v>0</v>
      </c>
    </row>
    <row r="9" spans="2:59" ht="14.5" customHeight="1" x14ac:dyDescent="0.3">
      <c r="B9" s="126"/>
      <c r="C9" s="126"/>
      <c r="D9" s="126"/>
      <c r="E9" s="126"/>
      <c r="F9" s="126"/>
      <c r="G9" s="126"/>
      <c r="H9" s="126"/>
      <c r="I9" s="126"/>
      <c r="J9" s="28"/>
      <c r="AP9" s="12" t="s">
        <v>8</v>
      </c>
      <c r="AQ9" s="80">
        <v>690000</v>
      </c>
      <c r="AY9" s="12" t="s">
        <v>8</v>
      </c>
      <c r="AZ9" s="80">
        <v>506000</v>
      </c>
    </row>
    <row r="10" spans="2:59" ht="14.5" customHeight="1" x14ac:dyDescent="0.3">
      <c r="B10" s="126"/>
      <c r="C10" s="126"/>
      <c r="D10" s="126"/>
      <c r="E10" s="126"/>
      <c r="F10" s="126"/>
      <c r="G10" s="126"/>
      <c r="H10" s="126"/>
      <c r="I10" s="126"/>
      <c r="J10" s="28"/>
      <c r="AP10" s="12" t="s">
        <v>9</v>
      </c>
      <c r="AQ10" s="80">
        <v>22565190</v>
      </c>
      <c r="AY10" s="12" t="s">
        <v>9</v>
      </c>
      <c r="AZ10" s="80">
        <v>0</v>
      </c>
    </row>
    <row r="11" spans="2:59" ht="14.5" customHeight="1" x14ac:dyDescent="0.3">
      <c r="B11" s="67" t="s">
        <v>114</v>
      </c>
      <c r="C11" s="67"/>
      <c r="D11" s="67"/>
      <c r="E11" s="67"/>
      <c r="F11" s="67"/>
      <c r="G11" s="67"/>
      <c r="H11" s="67"/>
      <c r="I11" s="67"/>
      <c r="AP11" s="12" t="s">
        <v>7</v>
      </c>
      <c r="AQ11" s="80">
        <v>5130000</v>
      </c>
      <c r="AY11" s="12" t="s">
        <v>7</v>
      </c>
      <c r="AZ11" s="80">
        <v>38733000</v>
      </c>
    </row>
    <row r="12" spans="2:59" ht="14.5" customHeight="1" x14ac:dyDescent="0.3">
      <c r="B12" s="67"/>
      <c r="C12" s="67"/>
      <c r="D12" s="67"/>
      <c r="E12" s="67"/>
      <c r="F12" s="67"/>
      <c r="G12" s="67"/>
      <c r="H12" s="67"/>
      <c r="I12" s="67"/>
      <c r="AP12" s="12" t="s">
        <v>3</v>
      </c>
      <c r="AQ12" s="80">
        <v>1200000</v>
      </c>
      <c r="AY12" s="12" t="s">
        <v>3</v>
      </c>
      <c r="AZ12" s="80">
        <v>1800000</v>
      </c>
    </row>
    <row r="13" spans="2:59" ht="14.5" customHeight="1" x14ac:dyDescent="0.3">
      <c r="B13" s="67"/>
      <c r="C13" s="67"/>
      <c r="D13" s="67"/>
      <c r="E13" s="67"/>
      <c r="F13" s="67"/>
      <c r="G13" s="67"/>
      <c r="H13" s="67"/>
      <c r="I13" s="67"/>
      <c r="AP13" s="12" t="s">
        <v>6</v>
      </c>
      <c r="AQ13" s="80">
        <v>0</v>
      </c>
      <c r="AY13" s="12" t="s">
        <v>6</v>
      </c>
      <c r="AZ13" s="80">
        <v>125000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4230000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2987330</v>
      </c>
    </row>
    <row r="19" spans="42:59" x14ac:dyDescent="0.3">
      <c r="AP19" s="12" t="s">
        <v>76</v>
      </c>
      <c r="AQ19" s="80">
        <v>0</v>
      </c>
      <c r="AY19" s="12" t="s">
        <v>76</v>
      </c>
      <c r="AZ19" s="80">
        <v>0</v>
      </c>
    </row>
    <row r="20" spans="42:59" x14ac:dyDescent="0.3">
      <c r="AP20" s="68" t="s">
        <v>77</v>
      </c>
      <c r="AQ20" s="81">
        <v>41555190</v>
      </c>
      <c r="AY20" s="68" t="s">
        <v>77</v>
      </c>
      <c r="AZ20" s="81">
        <v>44151330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13079310</v>
      </c>
      <c r="AY27" s="12" t="s">
        <v>4</v>
      </c>
      <c r="AZ27" s="80"/>
    </row>
    <row r="28" spans="42:59" x14ac:dyDescent="0.3">
      <c r="AP28" s="12" t="s">
        <v>8</v>
      </c>
      <c r="AQ28" s="80">
        <v>1165985</v>
      </c>
      <c r="AY28" s="12" t="s">
        <v>8</v>
      </c>
      <c r="AZ28" s="80">
        <v>832669</v>
      </c>
    </row>
    <row r="29" spans="42:59" ht="14.5" customHeight="1" x14ac:dyDescent="0.3">
      <c r="AP29" s="12" t="s">
        <v>9</v>
      </c>
      <c r="AQ29" s="80">
        <v>38117255</v>
      </c>
      <c r="AY29" s="12" t="s">
        <v>9</v>
      </c>
      <c r="AZ29" s="80"/>
    </row>
    <row r="30" spans="42:59" x14ac:dyDescent="0.3">
      <c r="AP30" s="12" t="s">
        <v>7</v>
      </c>
      <c r="AQ30" s="80">
        <v>8668845</v>
      </c>
      <c r="AY30" s="12" t="s">
        <v>7</v>
      </c>
      <c r="AZ30" s="80">
        <v>68806307</v>
      </c>
    </row>
    <row r="31" spans="42:59" x14ac:dyDescent="0.3">
      <c r="AP31" s="12" t="s">
        <v>3</v>
      </c>
      <c r="AQ31" s="80">
        <v>2027800</v>
      </c>
      <c r="AY31" s="12" t="s">
        <v>3</v>
      </c>
      <c r="AZ31" s="80">
        <v>4529579.617834392</v>
      </c>
    </row>
    <row r="32" spans="42:59" ht="14.5" customHeight="1" x14ac:dyDescent="0.3">
      <c r="AP32" s="12" t="s">
        <v>6</v>
      </c>
      <c r="AQ32" s="80">
        <v>0</v>
      </c>
      <c r="AY32" s="12" t="s">
        <v>6</v>
      </c>
      <c r="AZ32" s="80">
        <v>314500</v>
      </c>
    </row>
    <row r="33" spans="2:56" ht="14.5" customHeight="1" x14ac:dyDescent="0.3">
      <c r="AP33" s="12" t="s">
        <v>5</v>
      </c>
      <c r="AQ33" s="80">
        <v>7147995</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7524462</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70207190</v>
      </c>
      <c r="AY37" s="68" t="s">
        <v>77</v>
      </c>
      <c r="AZ37" s="81">
        <v>82007517.617834389</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85706520</v>
      </c>
      <c r="AR41" s="101">
        <v>41555190</v>
      </c>
      <c r="AS41" s="101">
        <v>44151330</v>
      </c>
      <c r="AV41" s="12" t="s">
        <v>132</v>
      </c>
      <c r="AW41" s="82">
        <v>0.48485447781569008</v>
      </c>
      <c r="AX41" s="82">
        <v>0.51514552218430987</v>
      </c>
    </row>
    <row r="42" spans="2:56" x14ac:dyDescent="0.3">
      <c r="B42" s="29"/>
      <c r="C42" s="29"/>
      <c r="D42" s="29"/>
      <c r="E42" s="29"/>
      <c r="F42" s="29"/>
      <c r="G42" s="29"/>
      <c r="H42" s="29"/>
      <c r="I42" s="29"/>
      <c r="AP42" s="12" t="s">
        <v>131</v>
      </c>
      <c r="AQ42" s="101">
        <v>152214707.61783439</v>
      </c>
      <c r="AR42" s="101">
        <v>70207190</v>
      </c>
      <c r="AS42" s="101">
        <v>82007517.617834389</v>
      </c>
      <c r="AV42" s="12" t="s">
        <v>131</v>
      </c>
      <c r="AW42" s="82">
        <v>0.46123788626437634</v>
      </c>
      <c r="AX42" s="82">
        <v>0.53876211373562366</v>
      </c>
    </row>
    <row r="43" spans="2:56" x14ac:dyDescent="0.3">
      <c r="BD43" s="83">
        <v>49204510570700.633</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0.67964246081613522</v>
      </c>
    </row>
    <row r="54" spans="2:55" x14ac:dyDescent="0.3">
      <c r="BA54" s="12" t="s">
        <v>88</v>
      </c>
      <c r="BC54" s="85">
        <v>-5.0279951227582158E-2</v>
      </c>
    </row>
    <row r="55" spans="2:55" ht="14.5" thickBot="1" x14ac:dyDescent="0.35">
      <c r="BA55" s="12" t="s">
        <v>89</v>
      </c>
      <c r="BC55" s="85" t="s">
        <v>131</v>
      </c>
    </row>
    <row r="56" spans="2:55" ht="15" thickTop="1" thickBot="1" x14ac:dyDescent="0.35">
      <c r="BA56" s="86" t="s">
        <v>82</v>
      </c>
      <c r="BB56" s="86"/>
      <c r="BC56" s="84">
        <v>85706520</v>
      </c>
    </row>
    <row r="57" spans="2:55" ht="15" thickTop="1" thickBot="1" x14ac:dyDescent="0.35">
      <c r="BA57" s="87" t="s">
        <v>83</v>
      </c>
      <c r="BB57" s="87"/>
      <c r="BC57" s="88">
        <v>43346</v>
      </c>
    </row>
    <row r="58" spans="2:55" ht="15" thickTop="1" thickBot="1" x14ac:dyDescent="0.35">
      <c r="BA58" s="87" t="s">
        <v>84</v>
      </c>
      <c r="BB58" s="87"/>
      <c r="BC58" s="89">
        <v>1.7759991610653938</v>
      </c>
    </row>
    <row r="59" spans="2:55" ht="15" thickTop="1" thickBot="1" x14ac:dyDescent="0.35">
      <c r="BA59" s="86" t="s">
        <v>85</v>
      </c>
      <c r="BB59" s="86" t="s">
        <v>65</v>
      </c>
      <c r="BC59" s="84">
        <v>81603.5</v>
      </c>
    </row>
    <row r="60" spans="2:55" ht="15" thickTop="1" thickBot="1" x14ac:dyDescent="0.35">
      <c r="I60" s="53" t="s">
        <v>113</v>
      </c>
      <c r="BA60" s="87" t="s">
        <v>86</v>
      </c>
      <c r="BB60" s="87"/>
      <c r="BC60" s="89">
        <v>5.8225454790542077</v>
      </c>
    </row>
    <row r="61" spans="2:55" ht="15" thickTop="1" thickBot="1" x14ac:dyDescent="0.35">
      <c r="BA61" s="86" t="s">
        <v>85</v>
      </c>
      <c r="BB61" s="86" t="s">
        <v>65</v>
      </c>
      <c r="BC61" s="84">
        <v>475140.09</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10259.129999999999</v>
      </c>
      <c r="J11" s="10"/>
      <c r="K11" s="10"/>
    </row>
    <row r="12" spans="1:17" ht="14.5" customHeight="1" thickBot="1" x14ac:dyDescent="0.35">
      <c r="B12" s="10"/>
      <c r="C12" s="10"/>
      <c r="D12" s="10"/>
      <c r="E12" s="10"/>
      <c r="F12" s="10"/>
      <c r="G12" s="35" t="s">
        <v>93</v>
      </c>
      <c r="H12" s="36" t="s">
        <v>94</v>
      </c>
      <c r="I12" s="37">
        <v>6557380</v>
      </c>
      <c r="J12" s="10"/>
      <c r="K12" s="10"/>
    </row>
    <row r="13" spans="1:17" ht="14.5" customHeight="1" thickBot="1" x14ac:dyDescent="0.35">
      <c r="B13" s="10"/>
      <c r="C13" s="10"/>
      <c r="D13" s="10"/>
      <c r="E13" s="10"/>
      <c r="F13" s="10"/>
      <c r="G13" s="35" t="s">
        <v>95</v>
      </c>
      <c r="H13" s="36" t="s">
        <v>94</v>
      </c>
      <c r="I13" s="37">
        <v>77475152</v>
      </c>
      <c r="J13" s="10"/>
      <c r="K13" s="10"/>
    </row>
    <row r="14" spans="1:17" ht="14.5" customHeight="1" thickBot="1" x14ac:dyDescent="0.35">
      <c r="B14" s="10"/>
      <c r="C14" s="10"/>
      <c r="D14" s="10"/>
      <c r="E14" s="10"/>
      <c r="F14" s="10"/>
      <c r="G14" s="35" t="s">
        <v>96</v>
      </c>
      <c r="H14" s="36" t="s">
        <v>97</v>
      </c>
      <c r="I14" s="38">
        <v>14.837</v>
      </c>
      <c r="J14" s="10"/>
      <c r="K14" s="10"/>
    </row>
    <row r="15" spans="1:17" ht="14.5" customHeight="1" thickBot="1" x14ac:dyDescent="0.35">
      <c r="B15" s="10"/>
      <c r="C15" s="10"/>
      <c r="D15" s="10"/>
      <c r="E15" s="10"/>
      <c r="F15" s="10"/>
      <c r="G15" s="35" t="s">
        <v>98</v>
      </c>
      <c r="H15" s="36" t="s">
        <v>67</v>
      </c>
      <c r="I15" s="39">
        <v>67.964246448126616</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10259.129999999999</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4753.1448088709994</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32.024000134798143</v>
      </c>
      <c r="AT30" s="92">
        <v>14837</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475140.09</v>
      </c>
      <c r="AV39" s="94">
        <v>32.020000000000003</v>
      </c>
      <c r="AW39" s="95">
        <v>5.8225454790542077</v>
      </c>
    </row>
    <row r="40" spans="2:49" ht="14.5" customHeight="1" x14ac:dyDescent="0.3">
      <c r="B40" s="10"/>
      <c r="C40" s="40"/>
      <c r="D40" s="44" t="s">
        <v>109</v>
      </c>
      <c r="E40" s="70">
        <v>24.018000101098608</v>
      </c>
      <c r="F40" s="70">
        <v>25.619200107838516</v>
      </c>
      <c r="G40" s="70">
        <v>27.220400114578421</v>
      </c>
      <c r="H40" s="70">
        <v>28.82160012131833</v>
      </c>
      <c r="I40" s="70">
        <v>30.422800128058235</v>
      </c>
      <c r="J40" s="45">
        <v>32.024000134798143</v>
      </c>
      <c r="K40" s="70">
        <v>33.625200141538052</v>
      </c>
      <c r="L40" s="70">
        <v>35.226400148277961</v>
      </c>
      <c r="M40" s="70">
        <v>36.827600155017862</v>
      </c>
      <c r="N40" s="70">
        <v>38.428800161757771</v>
      </c>
      <c r="O40" s="70">
        <v>40.030000168497679</v>
      </c>
      <c r="AT40" s="12" t="s">
        <v>62</v>
      </c>
      <c r="AU40" s="93">
        <v>152214.71</v>
      </c>
      <c r="AV40" s="94">
        <v>10.26</v>
      </c>
      <c r="AW40" s="95">
        <v>1.7759991888598439</v>
      </c>
    </row>
    <row r="41" spans="2:49" x14ac:dyDescent="0.3">
      <c r="B41" s="10"/>
      <c r="C41" s="46">
        <v>-0.2</v>
      </c>
      <c r="D41" s="47">
        <v>8626.2317999999996</v>
      </c>
      <c r="E41" s="102">
        <v>0.26531925425096969</v>
      </c>
      <c r="F41" s="102">
        <v>0.3112368008602841</v>
      </c>
      <c r="G41" s="102">
        <v>0.35175228316262031</v>
      </c>
      <c r="H41" s="102">
        <v>0.38776604520914143</v>
      </c>
      <c r="I41" s="102">
        <v>0.41998888493497605</v>
      </c>
      <c r="J41" s="102">
        <v>0.44898944068822727</v>
      </c>
      <c r="K41" s="102">
        <v>0.47522803875069264</v>
      </c>
      <c r="L41" s="102">
        <v>0.49908130971657028</v>
      </c>
      <c r="M41" s="102">
        <v>0.52086038320715411</v>
      </c>
      <c r="N41" s="102">
        <v>0.54082453390685603</v>
      </c>
      <c r="O41" s="102">
        <v>0.55919155255058184</v>
      </c>
      <c r="AT41" s="12" t="s">
        <v>61</v>
      </c>
      <c r="AU41" s="93">
        <v>322925.38</v>
      </c>
      <c r="AV41" s="94"/>
      <c r="AW41" s="95">
        <v>0.67964246081613522</v>
      </c>
    </row>
    <row r="42" spans="2:49" x14ac:dyDescent="0.3">
      <c r="B42" s="10"/>
      <c r="C42" s="46">
        <v>-0.15</v>
      </c>
      <c r="D42" s="47">
        <v>10782.78975</v>
      </c>
      <c r="E42" s="102">
        <v>0.41225540340077582</v>
      </c>
      <c r="F42" s="102">
        <v>0.44898944068822738</v>
      </c>
      <c r="G42" s="102">
        <v>0.48140182653009622</v>
      </c>
      <c r="H42" s="102">
        <v>0.51021283616731317</v>
      </c>
      <c r="I42" s="102">
        <v>0.53599110794798088</v>
      </c>
      <c r="J42" s="102">
        <v>0.55919155255058184</v>
      </c>
      <c r="K42" s="102">
        <v>0.58018243100055422</v>
      </c>
      <c r="L42" s="102">
        <v>0.59926504777325629</v>
      </c>
      <c r="M42" s="102">
        <v>0.61668830656572327</v>
      </c>
      <c r="N42" s="102">
        <v>0.63265962712548496</v>
      </c>
      <c r="O42" s="102">
        <v>0.6473532420404654</v>
      </c>
    </row>
    <row r="43" spans="2:49" x14ac:dyDescent="0.3">
      <c r="B43" s="10"/>
      <c r="C43" s="46">
        <v>-0.1</v>
      </c>
      <c r="D43" s="47">
        <v>12685.635</v>
      </c>
      <c r="E43" s="102">
        <v>0.5004170928906595</v>
      </c>
      <c r="F43" s="102">
        <v>0.53164102458499329</v>
      </c>
      <c r="G43" s="102">
        <v>0.55919155255058184</v>
      </c>
      <c r="H43" s="102">
        <v>0.58368091074221617</v>
      </c>
      <c r="I43" s="102">
        <v>0.60559244175578375</v>
      </c>
      <c r="J43" s="102">
        <v>0.62531281966799457</v>
      </c>
      <c r="K43" s="102">
        <v>0.64315506635047093</v>
      </c>
      <c r="L43" s="102">
        <v>0.65937529060726785</v>
      </c>
      <c r="M43" s="102">
        <v>0.67418506058086491</v>
      </c>
      <c r="N43" s="102">
        <v>0.68776068305666205</v>
      </c>
      <c r="O43" s="102">
        <v>0.7002502557343957</v>
      </c>
      <c r="AU43" s="12">
        <v>155862.685</v>
      </c>
    </row>
    <row r="44" spans="2:49" x14ac:dyDescent="0.3">
      <c r="B44" s="10"/>
      <c r="C44" s="46">
        <v>-0.05</v>
      </c>
      <c r="D44" s="47">
        <v>14095.15</v>
      </c>
      <c r="E44" s="102">
        <v>0.55037538360159344</v>
      </c>
      <c r="F44" s="102">
        <v>0.57847692212649393</v>
      </c>
      <c r="G44" s="102">
        <v>0.60327239729552362</v>
      </c>
      <c r="H44" s="102">
        <v>0.62531281966799457</v>
      </c>
      <c r="I44" s="102">
        <v>0.64503319758020528</v>
      </c>
      <c r="J44" s="102">
        <v>0.66278153770119519</v>
      </c>
      <c r="K44" s="102">
        <v>0.67883955971542387</v>
      </c>
      <c r="L44" s="102">
        <v>0.69343776154654091</v>
      </c>
      <c r="M44" s="102">
        <v>0.70676655452277837</v>
      </c>
      <c r="N44" s="102">
        <v>0.71898461475099595</v>
      </c>
      <c r="O44" s="102">
        <v>0.73022523016095608</v>
      </c>
      <c r="AU44" s="12">
        <v>243406.51680000001</v>
      </c>
    </row>
    <row r="45" spans="2:49" x14ac:dyDescent="0.3">
      <c r="B45" s="10"/>
      <c r="C45" s="42" t="s">
        <v>107</v>
      </c>
      <c r="D45" s="48">
        <v>14837</v>
      </c>
      <c r="E45" s="102">
        <v>0.57285661442151381</v>
      </c>
      <c r="F45" s="102">
        <v>0.59955307602016916</v>
      </c>
      <c r="G45" s="102">
        <v>0.62310877743074744</v>
      </c>
      <c r="H45" s="102">
        <v>0.64404717868459482</v>
      </c>
      <c r="I45" s="102">
        <v>0.66278153770119519</v>
      </c>
      <c r="J45" s="102">
        <v>0.67964246081613522</v>
      </c>
      <c r="K45" s="102">
        <v>0.69489758172965266</v>
      </c>
      <c r="L45" s="102">
        <v>0.70876587346921394</v>
      </c>
      <c r="M45" s="102">
        <v>0.72142822679663943</v>
      </c>
      <c r="N45" s="102">
        <v>0.73303538401344615</v>
      </c>
      <c r="O45" s="102">
        <v>0.74371396865290829</v>
      </c>
    </row>
    <row r="46" spans="2:49" ht="14.5" customHeight="1" x14ac:dyDescent="0.3">
      <c r="B46" s="10"/>
      <c r="C46" s="46">
        <v>0.05</v>
      </c>
      <c r="D46" s="47">
        <v>15578.85</v>
      </c>
      <c r="E46" s="102">
        <v>0.59319677563953699</v>
      </c>
      <c r="F46" s="102">
        <v>0.61862197716206591</v>
      </c>
      <c r="G46" s="102">
        <v>0.64105597850547391</v>
      </c>
      <c r="H46" s="102">
        <v>0.6609973130329474</v>
      </c>
      <c r="I46" s="102">
        <v>0.67883955971542398</v>
      </c>
      <c r="J46" s="102">
        <v>0.69489758172965266</v>
      </c>
      <c r="K46" s="102">
        <v>0.70942626831395506</v>
      </c>
      <c r="L46" s="102">
        <v>0.72263416520877521</v>
      </c>
      <c r="M46" s="102">
        <v>0.73469354933013287</v>
      </c>
      <c r="N46" s="102">
        <v>0.7457479847747106</v>
      </c>
      <c r="O46" s="102">
        <v>0.75591806538372219</v>
      </c>
    </row>
    <row r="47" spans="2:49" x14ac:dyDescent="0.3">
      <c r="B47" s="10"/>
      <c r="C47" s="46">
        <v>0.1</v>
      </c>
      <c r="D47" s="47">
        <v>17136.735000000001</v>
      </c>
      <c r="E47" s="102">
        <v>0.63017888694503366</v>
      </c>
      <c r="F47" s="102">
        <v>0.65329270651096893</v>
      </c>
      <c r="G47" s="102">
        <v>0.67368725318679423</v>
      </c>
      <c r="H47" s="102">
        <v>0.69181573912086136</v>
      </c>
      <c r="I47" s="102">
        <v>0.70803596337765806</v>
      </c>
      <c r="J47" s="102">
        <v>0.72263416520877521</v>
      </c>
      <c r="K47" s="102">
        <v>0.73584206210359548</v>
      </c>
      <c r="L47" s="102">
        <v>0.74784924109888662</v>
      </c>
      <c r="M47" s="102">
        <v>0.75881231757284806</v>
      </c>
      <c r="N47" s="102">
        <v>0.76886180434064599</v>
      </c>
      <c r="O47" s="102">
        <v>0.77810733216702022</v>
      </c>
    </row>
    <row r="48" spans="2:49" x14ac:dyDescent="0.3">
      <c r="B48" s="10"/>
      <c r="C48" s="46">
        <v>0.15</v>
      </c>
      <c r="D48" s="47">
        <v>19707.24525</v>
      </c>
      <c r="E48" s="102">
        <v>0.67841642343046404</v>
      </c>
      <c r="F48" s="102">
        <v>0.69851539696606013</v>
      </c>
      <c r="G48" s="102">
        <v>0.7162497853798212</v>
      </c>
      <c r="H48" s="102">
        <v>0.73201368619205343</v>
      </c>
      <c r="I48" s="102">
        <v>0.74611822902405056</v>
      </c>
      <c r="J48" s="102">
        <v>0.75881231757284806</v>
      </c>
      <c r="K48" s="102">
        <v>0.77029744530747435</v>
      </c>
      <c r="L48" s="102">
        <v>0.78073847052077094</v>
      </c>
      <c r="M48" s="102">
        <v>0.79027158049812873</v>
      </c>
      <c r="N48" s="102">
        <v>0.79901026464404001</v>
      </c>
      <c r="O48" s="102">
        <v>0.80704985405827845</v>
      </c>
    </row>
    <row r="49" spans="2:45" ht="14.5" thickBot="1" x14ac:dyDescent="0.35">
      <c r="B49" s="10"/>
      <c r="C49" s="46">
        <v>0.2</v>
      </c>
      <c r="D49" s="49">
        <v>23648.694299999999</v>
      </c>
      <c r="E49" s="102">
        <v>0.73201368619205343</v>
      </c>
      <c r="F49" s="102">
        <v>0.74876283080505002</v>
      </c>
      <c r="G49" s="102">
        <v>0.76354148781651765</v>
      </c>
      <c r="H49" s="102">
        <v>0.77667807182671111</v>
      </c>
      <c r="I49" s="102">
        <v>0.78843185752004208</v>
      </c>
      <c r="J49" s="102">
        <v>0.79901026464404001</v>
      </c>
      <c r="K49" s="102">
        <v>0.80858120442289527</v>
      </c>
      <c r="L49" s="102">
        <v>0.81728205876730908</v>
      </c>
      <c r="M49" s="102">
        <v>0.82522631708177396</v>
      </c>
      <c r="N49" s="102">
        <v>0.83250855387003331</v>
      </c>
      <c r="O49" s="102">
        <v>0.83920821171523208</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14837</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5776.54</v>
      </c>
      <c r="BA66" s="12" t="s">
        <v>65</v>
      </c>
    </row>
    <row r="67" spans="2:55" x14ac:dyDescent="0.3">
      <c r="B67" s="10"/>
      <c r="C67" s="10"/>
      <c r="D67" s="10"/>
      <c r="E67" s="10"/>
      <c r="F67" s="10"/>
      <c r="G67" s="10"/>
      <c r="H67" s="10"/>
      <c r="I67" s="10"/>
      <c r="J67" s="10"/>
      <c r="K67" s="10"/>
      <c r="AS67" s="12" t="s">
        <v>11</v>
      </c>
      <c r="AT67" s="93">
        <v>81603.5</v>
      </c>
      <c r="AU67" s="94">
        <v>5.5</v>
      </c>
      <c r="AV67" s="95">
        <v>1</v>
      </c>
      <c r="AX67" s="12" t="s">
        <v>64</v>
      </c>
      <c r="AZ67" s="64">
        <v>15583.003636363637</v>
      </c>
      <c r="BA67" s="12" t="s">
        <v>63</v>
      </c>
    </row>
    <row r="68" spans="2:55" x14ac:dyDescent="0.3">
      <c r="B68" s="10"/>
      <c r="C68" s="10"/>
      <c r="D68" s="10"/>
      <c r="E68" s="10"/>
      <c r="F68" s="10"/>
      <c r="G68" s="10"/>
      <c r="H68" s="10"/>
      <c r="I68" s="10"/>
      <c r="J68" s="10"/>
      <c r="K68" s="10"/>
      <c r="AS68" s="12" t="s">
        <v>62</v>
      </c>
      <c r="AT68" s="93">
        <v>85706.52</v>
      </c>
      <c r="AU68" s="94">
        <v>5.78</v>
      </c>
      <c r="AV68" s="95">
        <v>1.0502799512275822</v>
      </c>
    </row>
    <row r="69" spans="2:55" x14ac:dyDescent="0.3">
      <c r="B69" s="10"/>
      <c r="C69" s="10"/>
      <c r="D69" s="10"/>
      <c r="E69" s="10"/>
      <c r="F69" s="10"/>
      <c r="G69" s="10"/>
      <c r="H69" s="10"/>
      <c r="I69" s="10"/>
      <c r="J69" s="10"/>
      <c r="K69" s="10"/>
      <c r="AS69" s="12" t="s">
        <v>61</v>
      </c>
      <c r="AT69" s="93">
        <v>-4103.0200000000004</v>
      </c>
      <c r="AU69" s="94"/>
      <c r="AV69" s="95">
        <v>-5.0279951227582158E-2</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5.5</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4.125</v>
      </c>
      <c r="AU86" s="98">
        <v>4.4000000000000004</v>
      </c>
      <c r="AV86" s="98">
        <v>4.6749999999999998</v>
      </c>
      <c r="AW86" s="98">
        <v>4.95</v>
      </c>
      <c r="AX86" s="98">
        <v>5.2249999999999996</v>
      </c>
      <c r="AY86" s="99">
        <v>5.5</v>
      </c>
      <c r="AZ86" s="98">
        <v>5.7750000000000004</v>
      </c>
      <c r="BA86" s="98">
        <v>6.05</v>
      </c>
      <c r="BB86" s="98">
        <v>6.3250000000000002</v>
      </c>
      <c r="BC86" s="98">
        <v>6.6</v>
      </c>
      <c r="BD86" s="98">
        <v>6.875</v>
      </c>
    </row>
    <row r="87" spans="2:56" x14ac:dyDescent="0.3">
      <c r="B87" s="10"/>
      <c r="C87" s="10"/>
      <c r="D87" s="10"/>
      <c r="E87" s="10"/>
      <c r="F87" s="10"/>
      <c r="G87" s="10"/>
      <c r="H87" s="10"/>
      <c r="I87" s="10"/>
      <c r="J87" s="10"/>
      <c r="K87" s="10"/>
      <c r="AR87" s="12">
        <v>-0.2</v>
      </c>
      <c r="AS87" s="98">
        <v>8626.2317999999996</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10782.78975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12685.635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14095.15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14837</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15578.85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17136.735000000001</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19707.24525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23648.694299999999</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2025-02-14T02:00:15Z</dcterms:modified>
</cp:coreProperties>
</file>