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C354C7D0-3E8F-449F-9AB5-0435B097D61C}" xr6:coauthVersionLast="47" xr6:coauthVersionMax="47" xr10:uidLastSave="{00000000-0000-0000-0000-000000000000}"/>
  <bookViews>
    <workbookView xWindow="1520" yWindow="152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<sst xmlns="http://schemas.openxmlformats.org/spreadsheetml/2006/main" count="275" uniqueCount="158">
  <si>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</si>
  <si>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</si>
  <si>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</si>
  <si>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</si>
  <si>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</si>
  <si>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</si>
  <si>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</si>
  <si>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</si>
  <si>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</si>
  <si>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</si>
  <si>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</si>
  <si>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</si>
  <si>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</si>
  <si>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</si>
  <si>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</si>
  <si>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</si>
  <si>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</si>
  <si>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</si>
  <si>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</si>
  <si>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</si>
  <si>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</si>
  <si>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</si>
  <si>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</si>
  <si>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</si>
  <si>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</si>
  <si>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</si>
  <si>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</si>
  <si>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</si>
  <si>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</si>
  <si>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</si>
  <si>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</si>
  <si>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</si>
  <si>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</si>
  <si>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</si>
  <si>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</si>
  <si>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</si>
  <si>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</si>
  <si>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</si>
  <si>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</si>
  <si>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</si>
  <si>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</si>
  <si>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</si>
  <si>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</si>
  <si>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</si>
  <si>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</si>
  <si>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</si>
  <si>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</si>
  <si>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</si>
  <si>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</si>
  <si>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</si>
  <si>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</si>
  <si>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</si>
  <si>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</si>
  <si>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</si>
  <si>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</si>
  <si>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</si>
  <si>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</si>
  <si>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</si>
  <si>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</si>
  <si>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</si>
  <si>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</si>
  <si>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</si>
  <si>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</si>
  <si>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</si>
  <si>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</si>
  <si>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</si>
  <si>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</si>
  <si>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</si>
  <si>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</si>
  <si>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</si>
  <si>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</si>
  <si>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</si>
  <si>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</si>
  <si>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</si>
  <si>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</si>
  <si>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</si>
  <si>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</si>
  <si>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</si>
  <si>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</si>
  <si>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</si>
  <si>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</si>
  <si>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</si>
  <si>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</si>
  <si>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</si>
  <si>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</si>
  <si>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</si>
  <si>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</si>
  <si>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</si>
  <si>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</si>
  <si>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</si>
  <si>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</si>
  <si>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</si>
  <si>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</si>
  <si>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</si>
  <si>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</si>
  <si>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</si>
  <si>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</si>
  <si>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</si>
  <si>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</si>
  <si>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</si>
  <si>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</si>
  <si>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</si>
  <si>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</si>
  <si>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</si>
  <si>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</si>
  <si>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</si>
  <si>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</si>
  <si>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</si>
  <si>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</si>
  <si>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</si>
  <si>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</si>
  <si>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</si>
  <si>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</si>
  <si>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</si>
  <si>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</si>
  <si>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</si>
  <si>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</si>
  <si>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</si>
  <si>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</si>
  <si>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</si>
  <si>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</si>
  <si>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</si>
  <si>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</si>
  <si>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</si>
  <si>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SECANO TECNIFICADO META EL DORADO</t>
  </si>
  <si>
    <t>Precio miles COP/kg. 1ra calidad (G)</t>
  </si>
  <si>
    <t>Precio miles COP/kg. 2da calidad (H)</t>
  </si>
  <si>
    <t>Precio miles COP/kg. 3ra calidad (I)</t>
  </si>
  <si>
    <t>Precio miles COP/kg. 4ta calidad (J)</t>
  </si>
  <si>
    <t>Meta</t>
  </si>
  <si>
    <t>Material de propagacion: Plántula // Distancia de siembra: 3,5 X 3,5 // Densidad de siembra - Plantas/Ha.: 900 // Duracion del ciclo: 30 años // Productividad/Ha/Ciclo: 42270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2.915  // % Rendimiento 1ra. Calidad: 1 // % Rendimiento 2da. Calidad: NA // Precio de venta ponderado por calidad: $32.024 // Valor Jornal: $56.833 // Otros: Material de sombrío establecido en el sistema agroforestal de cacao son: Abarco (Cariniana pyriformis) y Yopo (Anadenanthera peregrina). Venta en seco. Las fincas se ubican en el municipio del Dorado,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3.5 y 4.5 hectáreas.</t>
  </si>
  <si>
    <t>2024 Q4</t>
  </si>
  <si>
    <t>2023 Q2</t>
  </si>
  <si>
    <t>El presente documento corresponde a una actualización del documento PDF de la AgroGuía correspondiente a Cacao Secano Tecnificado Meta El Dorado publicada en la página web, y consta de las siguientes partes:</t>
  </si>
  <si>
    <t>- Flujo anualizado de los ingresos (precio y rendimiento) y los costos de producción para una hectárea de
Cacao Secano Tecnificado Meta El Dorado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</si>
  <si>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Secano Tecnificado Meta El Dorado.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</si>
  <si>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</si>
  <si>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</si>
  <si>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</si>
  <si>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</si>
  <si>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Secano Tecnificado Meta El Dorado.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</si>
  <si>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</si>
  <si>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</si>
  <si>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Secano Tecnificado Meta El Dorado, en lo que respecta a la mano de obra incluye actividades como la preparación del terreno, la siembra, el trazado y el ahoyado, entre otras, y ascienden a un total de $1,5 millones de pesos (equivalente a 27 jornales). En cuanto a los insumos, se incluyen los gastos relacionados con el material vegetal y las enmiendas, que en conjunto ascienden a  $1,0 millones.</t>
  </si>
  <si>
    <t>*** Los costos de sostenimiento del año 1 comprenden tanto los gastos relacionados con la mano de obra como aquellos asociados con los insumos necesarios desde el momento de la siembra de las plantas hasta finalizar el año 1. Para el caso de Cacao Secano Tecnificado Meta El Dorado, en lo que respecta a la mano de obra incluye actividades como la fertilización, riego, control de malezas, plagas y enfermedades, entre otras, y ascienden a un total de $5,3 millones de pesos (equivalente a 94 jornales). En cuanto a los insumos, se incluyen los fertilizantes, plaguicidas, transportes, entre otras, que en conjunto ascienden a  $1,1 millones.</t>
  </si>
  <si>
    <t>Nota 1: en caso de utilizar esta información para el desarrollo de otras publicaciones, por favor citar FINAGRO, "Agro Guía - Marcos de Referencia Agroeconómicos"</t>
  </si>
  <si>
    <t>Los costos totales del ciclo para esta actualización (2024 Q4) equivalen a $196,0 millones, en comparación con los costos del marco original que ascienden a $198,8 millones, (mes de publicación del marco: junio - 2023).
La rentabilidad actualizada (2024 Q4) subió frente a la rentabilidad de la primera AgroGuía, pasando del 47,8% al 85,5%. Mientras que el crecimiento de los costos fue del 98,6%, el crecimiento de los ingresos fue del 355,8%.</t>
  </si>
  <si>
    <t>En cuanto a los costos de mano de obra de la AgroGuía actualizada, se destaca la participación de control arvenses seguido de cosecha y beneficio, que representan el 37% y el 25% del costo total, respectivamente. En cuanto a los costos de insumos, se destaca la participación de fertilización seguido de control fitosanitario, que representan el 48% y el 29% del costo total, respectivamente.</t>
  </si>
  <si>
    <t>subió</t>
  </si>
  <si>
    <t>De acuerdo con el comportamiento histórico del sistema productivo, se efectuó un análisis de sensibilidad del margen de utilidad (utilidad/ingreso) obtenido en la producción de CACAO SECANO TECNIFICADO META EL DORADO, frente a diferentes escenarios de variación de precios de venta en finca y rendimientos probables (kg/ha).</t>
  </si>
  <si>
    <t>Con un precio ponderado de COP $ 32.024/kg y con un rendimiento por hectárea de 42.270 kg por ciclo; el margen de utilidad obtenido en la producción de cacao en grano, crudo o tostado es del 86%.</t>
  </si>
  <si>
    <t>El precio mínimo ponderado para cubrir los costos de producción, con un rendimiento de 42.270 kg para todo el ciclo de producción, es COP $ 4.637/kg.</t>
  </si>
  <si>
    <t>El rendimiento mínimo por ha/ciclo para cubrir los costos de producción, con un precio ponderado de COP $ 32.024, es de 6.121 kg/ha para todo el ciclo.</t>
  </si>
  <si>
    <t>El siguiente cuadro presenta diferentes escenarios de rentabilidad para el sistema productivo de CACAO SECANO TECNIFICADO META EL DORADO, con respecto a diferentes niveles de productividad (kg./ha.) y precios ($/kg.).</t>
  </si>
  <si>
    <t>De acuerdo con el comportamiento histórico del sistema productivo, se efectuó un análisis de sensibilidad del margen de utilidad obtenido en la producción de CACAO SECANO TECNIFICADO META EL DORADO, frente a diferentes escenarios de variación de precios de venta en finca y rendimientos probables (t/ha)</t>
  </si>
  <si>
    <t>Con un precio ponderado de COP $$ 9.000/kg y con un rendimiento por hectárea de 42.270 kg por ciclo; el margen de utilidad obtenido en la producción de cacao en grano, crudo o tostado es del 48%.</t>
  </si>
  <si>
    <t>El precio mínimo ponderado para cubrir los costos de producción, con un rendimiento de 42.270 kg para todo el ciclo de producción, es COP $ 4.702/kg.</t>
  </si>
  <si>
    <t>El rendimiento mínimo por ha/ciclo para cubrir los costos de producción, con un precio ponderado de COP $ 9.000, es de 22.084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</si>
</sst>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198759000</c:v>
                </c:pt>
                <c:pt idx="1">
                  <c:v>196006541.82499999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135365000</c:v>
                </c:pt>
                <c:pt idx="1">
                  <c:v>145992786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63394000</c:v>
                </c:pt>
                <c:pt idx="1">
                  <c:v>50013755.825000003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3132090</c:v>
                </c:pt>
                <c:pt idx="1">
                  <c:v>14427800</c:v>
                </c:pt>
                <c:pt idx="3">
                  <c:v>24120635.475000001</c:v>
                </c:pt>
                <c:pt idx="4">
                  <c:v>985020</c:v>
                </c:pt>
                <c:pt idx="6">
                  <c:v>0</c:v>
                </c:pt>
                <c:pt idx="7">
                  <c:v>0</c:v>
                </c:pt>
                <c:pt idx="8">
                  <c:v>7348210.3499999996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53809660</c:v>
                </c:pt>
                <c:pt idx="1">
                  <c:v>20346214</c:v>
                </c:pt>
                <c:pt idx="2">
                  <c:v>36145788</c:v>
                </c:pt>
                <c:pt idx="3">
                  <c:v>5171803</c:v>
                </c:pt>
                <c:pt idx="4">
                  <c:v>1534491</c:v>
                </c:pt>
                <c:pt idx="5">
                  <c:v>0</c:v>
                </c:pt>
                <c:pt idx="6">
                  <c:v>28984830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0.6810509209645853</c:v>
                </c:pt>
                <c:pt idx="1">
                  <c:v>0.74483629291488829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0.31894907903541475</c:v>
                </c:pt>
                <c:pt idx="1">
                  <c:v>0.25516370708511177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1534.49</v>
      </c>
      <c r="C7" s="13">
        <v>5336.29</v>
      </c>
      <c r="D7" s="13">
        <v>5052.92</v>
      </c>
      <c r="E7" s="13">
        <v>4201.63</v>
      </c>
      <c r="F7" s="13">
        <v>4117.3900000000003</v>
      </c>
      <c r="G7" s="13">
        <v>4344.72</v>
      </c>
      <c r="H7" s="13">
        <v>4856.21</v>
      </c>
      <c r="I7" s="13">
        <v>4856.21</v>
      </c>
      <c r="J7" s="13">
        <v>4856.21</v>
      </c>
      <c r="K7" s="13">
        <v>4856.21</v>
      </c>
      <c r="L7" s="13">
        <v>4856.21</v>
      </c>
      <c r="M7" s="13">
        <v>4856.21</v>
      </c>
      <c r="N7" s="13">
        <v>4856.21</v>
      </c>
      <c r="O7" s="13">
        <v>4856.21</v>
      </c>
      <c r="P7" s="13">
        <v>4856.21</v>
      </c>
      <c r="Q7" s="13">
        <v>4856.21</v>
      </c>
      <c r="R7" s="13">
        <v>4856.21</v>
      </c>
      <c r="S7" s="13">
        <v>4856.21</v>
      </c>
      <c r="T7" s="13">
        <v>4856.21</v>
      </c>
      <c r="U7" s="13">
        <v>4856.21</v>
      </c>
      <c r="V7" s="13">
        <v>4856.21</v>
      </c>
      <c r="W7" s="13">
        <v>4856.21</v>
      </c>
      <c r="X7" s="13">
        <v>4856.21</v>
      </c>
      <c r="Y7" s="13">
        <v>4856.21</v>
      </c>
      <c r="Z7" s="13">
        <v>4856.21</v>
      </c>
      <c r="AA7" s="13">
        <v>4856.21</v>
      </c>
      <c r="AB7" s="13">
        <v>4856.21</v>
      </c>
      <c r="AC7" s="13">
        <v>4856.21</v>
      </c>
      <c r="AD7" s="13">
        <v>4856.21</v>
      </c>
      <c r="AE7" s="13">
        <v>4856.21</v>
      </c>
      <c r="AF7" s="13">
        <v>4856.21</v>
      </c>
      <c r="AG7" s="13">
        <v>145992.79</v>
      </c>
      <c r="AH7" s="14">
        <v>0.74483629291488862</v>
      </c>
    </row>
    <row r="8" spans="1:34" x14ac:dyDescent="0.3">
      <c r="A8" s="3" t="s">
        <v>122</v>
      </c>
      <c r="B8" s="13">
        <v>985.02</v>
      </c>
      <c r="C8" s="13">
        <v>1055.9000000000001</v>
      </c>
      <c r="D8" s="13">
        <v>1291.45</v>
      </c>
      <c r="E8" s="13">
        <v>1492.94</v>
      </c>
      <c r="F8" s="13">
        <v>1582.57</v>
      </c>
      <c r="G8" s="13">
        <v>1611.73</v>
      </c>
      <c r="H8" s="13">
        <v>1679.77</v>
      </c>
      <c r="I8" s="13">
        <v>1679.77</v>
      </c>
      <c r="J8" s="13">
        <v>1679.77</v>
      </c>
      <c r="K8" s="13">
        <v>1679.77</v>
      </c>
      <c r="L8" s="13">
        <v>1679.77</v>
      </c>
      <c r="M8" s="13">
        <v>1679.77</v>
      </c>
      <c r="N8" s="13">
        <v>1679.77</v>
      </c>
      <c r="O8" s="13">
        <v>1679.77</v>
      </c>
      <c r="P8" s="13">
        <v>1679.77</v>
      </c>
      <c r="Q8" s="13">
        <v>1679.77</v>
      </c>
      <c r="R8" s="13">
        <v>1679.77</v>
      </c>
      <c r="S8" s="13">
        <v>1679.77</v>
      </c>
      <c r="T8" s="13">
        <v>1679.77</v>
      </c>
      <c r="U8" s="13">
        <v>1679.77</v>
      </c>
      <c r="V8" s="13">
        <v>1679.77</v>
      </c>
      <c r="W8" s="13">
        <v>1679.77</v>
      </c>
      <c r="X8" s="13">
        <v>1679.77</v>
      </c>
      <c r="Y8" s="13">
        <v>1679.77</v>
      </c>
      <c r="Z8" s="13">
        <v>1679.77</v>
      </c>
      <c r="AA8" s="13">
        <v>1679.77</v>
      </c>
      <c r="AB8" s="13">
        <v>1679.77</v>
      </c>
      <c r="AC8" s="13">
        <v>1679.77</v>
      </c>
      <c r="AD8" s="13">
        <v>1679.77</v>
      </c>
      <c r="AE8" s="13">
        <v>1679.77</v>
      </c>
      <c r="AF8" s="13">
        <v>1679.77</v>
      </c>
      <c r="AG8" s="13">
        <v>50013.760000000002</v>
      </c>
      <c r="AH8" s="14">
        <v>0.25516370708511182</v>
      </c>
    </row>
    <row r="9" spans="1:34" x14ac:dyDescent="0.3">
      <c r="A9" s="7" t="s">
        <v>121</v>
      </c>
      <c r="B9" s="13">
        <v>2519.5100000000002</v>
      </c>
      <c r="C9" s="13">
        <v>6392.19</v>
      </c>
      <c r="D9" s="13">
        <v>6344.37</v>
      </c>
      <c r="E9" s="13">
        <v>5694.57</v>
      </c>
      <c r="F9" s="13">
        <v>5699.95</v>
      </c>
      <c r="G9" s="13">
        <v>5956.44</v>
      </c>
      <c r="H9" s="13">
        <v>6535.98</v>
      </c>
      <c r="I9" s="13">
        <v>6535.98</v>
      </c>
      <c r="J9" s="13">
        <v>6535.98</v>
      </c>
      <c r="K9" s="13">
        <v>6535.98</v>
      </c>
      <c r="L9" s="13">
        <v>6535.98</v>
      </c>
      <c r="M9" s="13">
        <v>6535.98</v>
      </c>
      <c r="N9" s="13">
        <v>6535.98</v>
      </c>
      <c r="O9" s="13">
        <v>6535.98</v>
      </c>
      <c r="P9" s="13">
        <v>6535.98</v>
      </c>
      <c r="Q9" s="13">
        <v>6535.98</v>
      </c>
      <c r="R9" s="13">
        <v>6535.98</v>
      </c>
      <c r="S9" s="13">
        <v>6535.98</v>
      </c>
      <c r="T9" s="13">
        <v>6535.98</v>
      </c>
      <c r="U9" s="13">
        <v>6535.98</v>
      </c>
      <c r="V9" s="13">
        <v>6535.98</v>
      </c>
      <c r="W9" s="13">
        <v>6535.98</v>
      </c>
      <c r="X9" s="13">
        <v>6535.98</v>
      </c>
      <c r="Y9" s="13">
        <v>6535.98</v>
      </c>
      <c r="Z9" s="13">
        <v>6535.98</v>
      </c>
      <c r="AA9" s="13">
        <v>6535.98</v>
      </c>
      <c r="AB9" s="13">
        <v>6535.98</v>
      </c>
      <c r="AC9" s="13">
        <v>6535.98</v>
      </c>
      <c r="AD9" s="13">
        <v>6535.98</v>
      </c>
      <c r="AE9" s="13">
        <v>6535.98</v>
      </c>
      <c r="AF9" s="13">
        <v>6535.98</v>
      </c>
      <c r="AG9" s="13">
        <v>196006.54</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150</v>
      </c>
      <c r="E11" s="15">
        <v>420</v>
      </c>
      <c r="F11" s="15">
        <v>700</v>
      </c>
      <c r="G11" s="15">
        <v>1000</v>
      </c>
      <c r="H11" s="15">
        <v>1600</v>
      </c>
      <c r="I11" s="15">
        <v>1600</v>
      </c>
      <c r="J11" s="15">
        <v>1600</v>
      </c>
      <c r="K11" s="15">
        <v>1600</v>
      </c>
      <c r="L11" s="15">
        <v>1600</v>
      </c>
      <c r="M11" s="15">
        <v>1600</v>
      </c>
      <c r="N11" s="15">
        <v>1600</v>
      </c>
      <c r="O11" s="15">
        <v>1600</v>
      </c>
      <c r="P11" s="15">
        <v>1600</v>
      </c>
      <c r="Q11" s="15">
        <v>1600</v>
      </c>
      <c r="R11" s="15">
        <v>1600</v>
      </c>
      <c r="S11" s="15">
        <v>1600</v>
      </c>
      <c r="T11" s="15">
        <v>1600</v>
      </c>
      <c r="U11" s="15">
        <v>1600</v>
      </c>
      <c r="V11" s="15">
        <v>1600</v>
      </c>
      <c r="W11" s="15">
        <v>1600</v>
      </c>
      <c r="X11" s="15">
        <v>1600</v>
      </c>
      <c r="Y11" s="15">
        <v>1600</v>
      </c>
      <c r="Z11" s="15">
        <v>1600</v>
      </c>
      <c r="AA11" s="15">
        <v>1600</v>
      </c>
      <c r="AB11" s="15">
        <v>1600</v>
      </c>
      <c r="AC11" s="15">
        <v>1600</v>
      </c>
      <c r="AD11" s="15">
        <v>1600</v>
      </c>
      <c r="AE11" s="15">
        <v>1600</v>
      </c>
      <c r="AF11" s="15">
        <v>1600</v>
      </c>
      <c r="AG11" s="15">
        <v>42270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32.024000000000001</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4803.6000000000004</v>
      </c>
      <c r="E19" s="13">
        <v>13450.08</v>
      </c>
      <c r="F19" s="13">
        <v>22416.799999999999</v>
      </c>
      <c r="G19" s="13">
        <v>32024</v>
      </c>
      <c r="H19" s="13">
        <v>51238.400000000001</v>
      </c>
      <c r="I19" s="13">
        <v>51238.400000000001</v>
      </c>
      <c r="J19" s="13">
        <v>51238.400000000001</v>
      </c>
      <c r="K19" s="13">
        <v>51238.400000000001</v>
      </c>
      <c r="L19" s="13">
        <v>51238.400000000001</v>
      </c>
      <c r="M19" s="13">
        <v>51238.400000000001</v>
      </c>
      <c r="N19" s="13">
        <v>51238.400000000001</v>
      </c>
      <c r="O19" s="13">
        <v>51238.400000000001</v>
      </c>
      <c r="P19" s="13">
        <v>51238.400000000001</v>
      </c>
      <c r="Q19" s="13">
        <v>51238.400000000001</v>
      </c>
      <c r="R19" s="13">
        <v>51238.400000000001</v>
      </c>
      <c r="S19" s="13">
        <v>51238.400000000001</v>
      </c>
      <c r="T19" s="13">
        <v>51238.400000000001</v>
      </c>
      <c r="U19" s="13">
        <v>51238.400000000001</v>
      </c>
      <c r="V19" s="13">
        <v>51238.400000000001</v>
      </c>
      <c r="W19" s="13">
        <v>51238.400000000001</v>
      </c>
      <c r="X19" s="13">
        <v>51238.400000000001</v>
      </c>
      <c r="Y19" s="13">
        <v>51238.400000000001</v>
      </c>
      <c r="Z19" s="13">
        <v>51238.400000000001</v>
      </c>
      <c r="AA19" s="13">
        <v>51238.400000000001</v>
      </c>
      <c r="AB19" s="13">
        <v>51238.400000000001</v>
      </c>
      <c r="AC19" s="13">
        <v>51238.400000000001</v>
      </c>
      <c r="AD19" s="13">
        <v>51238.400000000001</v>
      </c>
      <c r="AE19" s="13">
        <v>51238.400000000001</v>
      </c>
      <c r="AF19" s="13">
        <v>51238.400000000001</v>
      </c>
      <c r="AG19" s="13">
        <v>1353654.48</v>
      </c>
      <c r="AH19" s="19"/>
    </row>
    <row r="20" spans="1:34" x14ac:dyDescent="0.3">
      <c r="A20" s="1" t="s">
        <v>12</v>
      </c>
      <c r="B20" s="17">
        <v>-2519.5100000000002</v>
      </c>
      <c r="C20" s="17">
        <v>-6392.19</v>
      </c>
      <c r="D20" s="17">
        <v>-1540.77</v>
      </c>
      <c r="E20" s="17">
        <v>7755.51</v>
      </c>
      <c r="F20" s="17">
        <v>16716.849999999999</v>
      </c>
      <c r="G20" s="17">
        <v>26067.56</v>
      </c>
      <c r="H20" s="17">
        <v>44702.42</v>
      </c>
      <c r="I20" s="17">
        <v>44702.42</v>
      </c>
      <c r="J20" s="17">
        <v>44702.42</v>
      </c>
      <c r="K20" s="17">
        <v>44702.42</v>
      </c>
      <c r="L20" s="17">
        <v>44702.42</v>
      </c>
      <c r="M20" s="17">
        <v>44702.42</v>
      </c>
      <c r="N20" s="17">
        <v>44702.42</v>
      </c>
      <c r="O20" s="17">
        <v>44702.42</v>
      </c>
      <c r="P20" s="17">
        <v>44702.42</v>
      </c>
      <c r="Q20" s="17">
        <v>44702.42</v>
      </c>
      <c r="R20" s="17">
        <v>44702.42</v>
      </c>
      <c r="S20" s="17">
        <v>44702.42</v>
      </c>
      <c r="T20" s="17">
        <v>44702.42</v>
      </c>
      <c r="U20" s="17">
        <v>44702.42</v>
      </c>
      <c r="V20" s="17">
        <v>44702.42</v>
      </c>
      <c r="W20" s="17">
        <v>44702.42</v>
      </c>
      <c r="X20" s="17">
        <v>44702.42</v>
      </c>
      <c r="Y20" s="17">
        <v>44702.42</v>
      </c>
      <c r="Z20" s="17">
        <v>44702.42</v>
      </c>
      <c r="AA20" s="17">
        <v>44702.42</v>
      </c>
      <c r="AB20" s="17">
        <v>44702.42</v>
      </c>
      <c r="AC20" s="17">
        <v>44702.42</v>
      </c>
      <c r="AD20" s="17">
        <v>44702.42</v>
      </c>
      <c r="AE20" s="17">
        <v>44702.42</v>
      </c>
      <c r="AF20" s="17">
        <v>44702.42</v>
      </c>
      <c r="AG20" s="17">
        <v>1157647.94</v>
      </c>
      <c r="AH20" s="22"/>
    </row>
    <row r="21" spans="1:34" x14ac:dyDescent="0.3">
      <c r="J21" s="10"/>
      <c r="AG21" s="82">
        <v>0.85520194058309473</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6280</v>
      </c>
      <c r="D121" s="61">
        <v>4570</v>
      </c>
      <c r="E121" s="61">
        <v>3820</v>
      </c>
      <c r="F121" s="61">
        <v>3800</v>
      </c>
      <c r="G121" s="61">
        <v>4020</v>
      </c>
      <c r="H121" s="61">
        <v>4515</v>
      </c>
      <c r="I121" s="61">
        <v>4515</v>
      </c>
      <c r="J121" s="61">
        <v>4515</v>
      </c>
      <c r="K121" s="61">
        <v>4515</v>
      </c>
      <c r="L121" s="61">
        <v>4515</v>
      </c>
      <c r="M121" s="61">
        <v>4515</v>
      </c>
      <c r="N121" s="61">
        <v>4515</v>
      </c>
      <c r="O121" s="61">
        <v>4515</v>
      </c>
      <c r="P121" s="61">
        <v>4515</v>
      </c>
      <c r="Q121" s="61">
        <v>4515</v>
      </c>
      <c r="R121" s="61">
        <v>4515</v>
      </c>
      <c r="S121" s="61">
        <v>4515</v>
      </c>
      <c r="T121" s="61">
        <v>4515</v>
      </c>
      <c r="U121" s="61">
        <v>4515</v>
      </c>
      <c r="V121" s="61">
        <v>4515</v>
      </c>
      <c r="W121" s="61">
        <v>4515</v>
      </c>
      <c r="X121" s="61">
        <v>4515</v>
      </c>
      <c r="Y121" s="61">
        <v>4515</v>
      </c>
      <c r="Z121" s="61">
        <v>4515</v>
      </c>
      <c r="AA121" s="61">
        <v>4515</v>
      </c>
      <c r="AB121" s="61">
        <v>4515</v>
      </c>
      <c r="AC121" s="61">
        <v>4515</v>
      </c>
      <c r="AD121" s="61">
        <v>4515</v>
      </c>
      <c r="AE121" s="61">
        <v>4515</v>
      </c>
      <c r="AF121" s="61">
        <v>4515</v>
      </c>
      <c r="AG121" s="61">
        <v>135365</v>
      </c>
      <c r="AH121" s="62">
        <v>0.6810509209645853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2568</v>
      </c>
      <c r="D122" s="61">
        <v>1680</v>
      </c>
      <c r="E122" s="61">
        <v>1961</v>
      </c>
      <c r="F122" s="61">
        <v>2043</v>
      </c>
      <c r="G122" s="61">
        <v>2067</v>
      </c>
      <c r="H122" s="61">
        <v>2123</v>
      </c>
      <c r="I122" s="61">
        <v>2123</v>
      </c>
      <c r="J122" s="61">
        <v>2123</v>
      </c>
      <c r="K122" s="61">
        <v>2123</v>
      </c>
      <c r="L122" s="61">
        <v>2123</v>
      </c>
      <c r="M122" s="61">
        <v>2123</v>
      </c>
      <c r="N122" s="61">
        <v>2123</v>
      </c>
      <c r="O122" s="61">
        <v>2123</v>
      </c>
      <c r="P122" s="61">
        <v>2123</v>
      </c>
      <c r="Q122" s="61">
        <v>2123</v>
      </c>
      <c r="R122" s="61">
        <v>2123</v>
      </c>
      <c r="S122" s="61">
        <v>2123</v>
      </c>
      <c r="T122" s="61">
        <v>2123</v>
      </c>
      <c r="U122" s="61">
        <v>2123</v>
      </c>
      <c r="V122" s="61">
        <v>2123</v>
      </c>
      <c r="W122" s="61">
        <v>2123</v>
      </c>
      <c r="X122" s="61">
        <v>2123</v>
      </c>
      <c r="Y122" s="61">
        <v>2123</v>
      </c>
      <c r="Z122" s="61">
        <v>2123</v>
      </c>
      <c r="AA122" s="61">
        <v>2123</v>
      </c>
      <c r="AB122" s="61">
        <v>2123</v>
      </c>
      <c r="AC122" s="61">
        <v>2123</v>
      </c>
      <c r="AD122" s="61">
        <v>2123</v>
      </c>
      <c r="AE122" s="61">
        <v>2123</v>
      </c>
      <c r="AF122" s="61">
        <v>2123</v>
      </c>
      <c r="AG122" s="61">
        <v>63394</v>
      </c>
      <c r="AH122" s="62">
        <v>0.31894907903541475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8848</v>
      </c>
      <c r="D123" s="61">
        <v>6250</v>
      </c>
      <c r="E123" s="61">
        <v>5781</v>
      </c>
      <c r="F123" s="61">
        <v>5843</v>
      </c>
      <c r="G123" s="61">
        <v>6087</v>
      </c>
      <c r="H123" s="61">
        <v>6638</v>
      </c>
      <c r="I123" s="61">
        <v>6638</v>
      </c>
      <c r="J123" s="61">
        <v>6638</v>
      </c>
      <c r="K123" s="61">
        <v>6638</v>
      </c>
      <c r="L123" s="61">
        <v>6638</v>
      </c>
      <c r="M123" s="61">
        <v>6638</v>
      </c>
      <c r="N123" s="61">
        <v>6638</v>
      </c>
      <c r="O123" s="61">
        <v>6638</v>
      </c>
      <c r="P123" s="61">
        <v>6638</v>
      </c>
      <c r="Q123" s="61">
        <v>6638</v>
      </c>
      <c r="R123" s="61">
        <v>6638</v>
      </c>
      <c r="S123" s="61">
        <v>6638</v>
      </c>
      <c r="T123" s="61">
        <v>6638</v>
      </c>
      <c r="U123" s="61">
        <v>6638</v>
      </c>
      <c r="V123" s="61">
        <v>6638</v>
      </c>
      <c r="W123" s="61">
        <v>6638</v>
      </c>
      <c r="X123" s="61">
        <v>6638</v>
      </c>
      <c r="Y123" s="61">
        <v>6638</v>
      </c>
      <c r="Z123" s="61">
        <v>6638</v>
      </c>
      <c r="AA123" s="61">
        <v>6638</v>
      </c>
      <c r="AB123" s="61">
        <v>6638</v>
      </c>
      <c r="AC123" s="61">
        <v>6638</v>
      </c>
      <c r="AD123" s="61">
        <v>6638</v>
      </c>
      <c r="AE123" s="61">
        <v>6638</v>
      </c>
      <c r="AF123" s="61">
        <v>6638</v>
      </c>
      <c r="AG123" s="61">
        <v>198759</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150</v>
      </c>
      <c r="E125" s="64">
        <v>420</v>
      </c>
      <c r="F125" s="64">
        <v>700</v>
      </c>
      <c r="G125" s="64">
        <v>1000</v>
      </c>
      <c r="H125" s="64">
        <v>1600</v>
      </c>
      <c r="I125" s="64">
        <v>1600</v>
      </c>
      <c r="J125" s="64">
        <v>1600</v>
      </c>
      <c r="K125" s="64">
        <v>1600</v>
      </c>
      <c r="L125" s="64">
        <v>1600</v>
      </c>
      <c r="M125" s="64">
        <v>1600</v>
      </c>
      <c r="N125" s="64">
        <v>1600</v>
      </c>
      <c r="O125" s="64">
        <v>1600</v>
      </c>
      <c r="P125" s="64">
        <v>1600</v>
      </c>
      <c r="Q125" s="64">
        <v>1600</v>
      </c>
      <c r="R125" s="64">
        <v>1600</v>
      </c>
      <c r="S125" s="64">
        <v>1600</v>
      </c>
      <c r="T125" s="64">
        <v>1600</v>
      </c>
      <c r="U125" s="64">
        <v>1600</v>
      </c>
      <c r="V125" s="64">
        <v>1600</v>
      </c>
      <c r="W125" s="64">
        <v>1600</v>
      </c>
      <c r="X125" s="64">
        <v>1600</v>
      </c>
      <c r="Y125" s="64">
        <v>1600</v>
      </c>
      <c r="Z125" s="64">
        <v>1600</v>
      </c>
      <c r="AA125" s="64">
        <v>1600</v>
      </c>
      <c r="AB125" s="64">
        <v>1600</v>
      </c>
      <c r="AC125" s="64">
        <v>1600</v>
      </c>
      <c r="AD125" s="64">
        <v>1600</v>
      </c>
      <c r="AE125" s="64">
        <v>1600</v>
      </c>
      <c r="AF125" s="64">
        <v>1600</v>
      </c>
      <c r="AG125" s="61">
        <v>42270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1350</v>
      </c>
      <c r="E133" s="61">
        <v>3780</v>
      </c>
      <c r="F133" s="61">
        <v>6300</v>
      </c>
      <c r="G133" s="61">
        <v>9000</v>
      </c>
      <c r="H133" s="61">
        <v>14400</v>
      </c>
      <c r="I133" s="61">
        <v>14400</v>
      </c>
      <c r="J133" s="61">
        <v>14400</v>
      </c>
      <c r="K133" s="61">
        <v>14400</v>
      </c>
      <c r="L133" s="61">
        <v>14400</v>
      </c>
      <c r="M133" s="61">
        <v>14400</v>
      </c>
      <c r="N133" s="61">
        <v>14400</v>
      </c>
      <c r="O133" s="61">
        <v>14400</v>
      </c>
      <c r="P133" s="61">
        <v>14400</v>
      </c>
      <c r="Q133" s="61">
        <v>14400</v>
      </c>
      <c r="R133" s="61">
        <v>14400</v>
      </c>
      <c r="S133" s="61">
        <v>14400</v>
      </c>
      <c r="T133" s="61">
        <v>14400</v>
      </c>
      <c r="U133" s="61">
        <v>14400</v>
      </c>
      <c r="V133" s="61">
        <v>14400</v>
      </c>
      <c r="W133" s="61">
        <v>14400</v>
      </c>
      <c r="X133" s="61">
        <v>14400</v>
      </c>
      <c r="Y133" s="61">
        <v>14400</v>
      </c>
      <c r="Z133" s="61">
        <v>14400</v>
      </c>
      <c r="AA133" s="61">
        <v>14400</v>
      </c>
      <c r="AB133" s="61">
        <v>14400</v>
      </c>
      <c r="AC133" s="61">
        <v>14400</v>
      </c>
      <c r="AD133" s="61">
        <v>14400</v>
      </c>
      <c r="AE133" s="61">
        <v>14400</v>
      </c>
      <c r="AF133" s="61">
        <v>14400</v>
      </c>
      <c r="AG133" s="61">
        <v>380430</v>
      </c>
      <c r="AH133" s="54"/>
    </row>
    <row r="134" spans="1:40" s="12" customFormat="1" x14ac:dyDescent="0.3">
      <c r="A134" s="57" t="s">
        <v>12</v>
      </c>
      <c r="B134" s="61"/>
      <c r="C134" s="61">
        <v>-8848</v>
      </c>
      <c r="D134" s="61">
        <v>-4900</v>
      </c>
      <c r="E134" s="61">
        <v>-2001</v>
      </c>
      <c r="F134" s="61">
        <v>457</v>
      </c>
      <c r="G134" s="61">
        <v>2913</v>
      </c>
      <c r="H134" s="61">
        <v>7762</v>
      </c>
      <c r="I134" s="61">
        <v>7762</v>
      </c>
      <c r="J134" s="61">
        <v>7762</v>
      </c>
      <c r="K134" s="61">
        <v>7762</v>
      </c>
      <c r="L134" s="61">
        <v>7762</v>
      </c>
      <c r="M134" s="61">
        <v>7762</v>
      </c>
      <c r="N134" s="61">
        <v>7762</v>
      </c>
      <c r="O134" s="61">
        <v>7762</v>
      </c>
      <c r="P134" s="61">
        <v>7762</v>
      </c>
      <c r="Q134" s="61">
        <v>7762</v>
      </c>
      <c r="R134" s="61">
        <v>7762</v>
      </c>
      <c r="S134" s="61">
        <v>7762</v>
      </c>
      <c r="T134" s="61">
        <v>7762</v>
      </c>
      <c r="U134" s="61">
        <v>7762</v>
      </c>
      <c r="V134" s="61">
        <v>7762</v>
      </c>
      <c r="W134" s="61">
        <v>7762</v>
      </c>
      <c r="X134" s="61">
        <v>7762</v>
      </c>
      <c r="Y134" s="61">
        <v>7762</v>
      </c>
      <c r="Z134" s="61">
        <v>7762</v>
      </c>
      <c r="AA134" s="61">
        <v>7762</v>
      </c>
      <c r="AB134" s="61">
        <v>7762</v>
      </c>
      <c r="AC134" s="61">
        <v>7762</v>
      </c>
      <c r="AD134" s="61">
        <v>7762</v>
      </c>
      <c r="AE134" s="61">
        <v>7762</v>
      </c>
      <c r="AF134" s="61">
        <v>7762</v>
      </c>
      <c r="AG134" s="61">
        <v>181671</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46155000</v>
      </c>
      <c r="AY8" s="12" t="s">
        <v>4</v>
      </c>
      <c r="AZ8" s="80">
        <v>5040000</v>
      </c>
    </row>
    <row r="9" spans="2:59" ht="14.5" customHeight="1" x14ac:dyDescent="0.3">
      <c r="B9" s="126"/>
      <c r="C9" s="126"/>
      <c r="D9" s="126"/>
      <c r="E9" s="126"/>
      <c r="F9" s="126"/>
      <c r="G9" s="126"/>
      <c r="H9" s="126"/>
      <c r="I9" s="126"/>
      <c r="J9" s="28"/>
      <c r="AP9" s="12" t="s">
        <v>8</v>
      </c>
      <c r="AQ9" s="80">
        <v>19690000</v>
      </c>
      <c r="AY9" s="12" t="s">
        <v>8</v>
      </c>
      <c r="AZ9" s="80">
        <v>14582000</v>
      </c>
    </row>
    <row r="10" spans="2:59" ht="14.5" customHeight="1" x14ac:dyDescent="0.3">
      <c r="B10" s="126"/>
      <c r="C10" s="126"/>
      <c r="D10" s="126"/>
      <c r="E10" s="126"/>
      <c r="F10" s="126"/>
      <c r="G10" s="126"/>
      <c r="H10" s="126"/>
      <c r="I10" s="126"/>
      <c r="J10" s="28"/>
      <c r="AP10" s="12" t="s">
        <v>9</v>
      </c>
      <c r="AQ10" s="80">
        <v>34980000</v>
      </c>
      <c r="AY10" s="12" t="s">
        <v>9</v>
      </c>
      <c r="AZ10" s="80">
        <v>0</v>
      </c>
    </row>
    <row r="11" spans="2:59" ht="14.5" customHeight="1" x14ac:dyDescent="0.3">
      <c r="B11" s="67" t="s">
        <v>114</v>
      </c>
      <c r="C11" s="67"/>
      <c r="D11" s="67"/>
      <c r="E11" s="67"/>
      <c r="F11" s="67"/>
      <c r="G11" s="67"/>
      <c r="H11" s="67"/>
      <c r="I11" s="67"/>
      <c r="AP11" s="12" t="s">
        <v>7</v>
      </c>
      <c r="AQ11" s="80">
        <v>5005000</v>
      </c>
      <c r="AY11" s="12" t="s">
        <v>7</v>
      </c>
      <c r="AZ11" s="80">
        <v>36532000</v>
      </c>
    </row>
    <row r="12" spans="2:59" ht="14.5" customHeight="1" x14ac:dyDescent="0.3">
      <c r="B12" s="67"/>
      <c r="C12" s="67"/>
      <c r="D12" s="67"/>
      <c r="E12" s="67"/>
      <c r="F12" s="67"/>
      <c r="G12" s="67"/>
      <c r="H12" s="67"/>
      <c r="I12" s="67"/>
      <c r="AP12" s="12" t="s">
        <v>3</v>
      </c>
      <c r="AQ12" s="80">
        <v>1485000</v>
      </c>
      <c r="AY12" s="12" t="s">
        <v>3</v>
      </c>
      <c r="AZ12" s="80">
        <v>1192000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28050000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6048000</v>
      </c>
    </row>
    <row r="19" spans="42:59" x14ac:dyDescent="0.3">
      <c r="AP19" s="12" t="s">
        <v>76</v>
      </c>
      <c r="AQ19" s="80">
        <v>0</v>
      </c>
      <c r="AY19" s="12" t="s">
        <v>76</v>
      </c>
      <c r="AZ19" s="80">
        <v>0</v>
      </c>
    </row>
    <row r="20" spans="42:59" x14ac:dyDescent="0.3">
      <c r="AP20" s="68" t="s">
        <v>77</v>
      </c>
      <c r="AQ20" s="81">
        <v>135365000</v>
      </c>
      <c r="AY20" s="68" t="s">
        <v>77</v>
      </c>
      <c r="AZ20" s="81">
        <v>63394000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53809660</v>
      </c>
      <c r="AY27" s="12" t="s">
        <v>4</v>
      </c>
      <c r="AZ27" s="80">
        <v>3132090</v>
      </c>
    </row>
    <row r="28" spans="42:59" x14ac:dyDescent="0.3">
      <c r="AP28" s="12" t="s">
        <v>8</v>
      </c>
      <c r="AQ28" s="80">
        <v>20346214</v>
      </c>
      <c r="AY28" s="12" t="s">
        <v>8</v>
      </c>
      <c r="AZ28" s="80">
        <v>14427800</v>
      </c>
    </row>
    <row r="29" spans="42:59" ht="14.5" customHeight="1" x14ac:dyDescent="0.3">
      <c r="AP29" s="12" t="s">
        <v>9</v>
      </c>
      <c r="AQ29" s="80">
        <v>36145788</v>
      </c>
      <c r="AY29" s="12" t="s">
        <v>9</v>
      </c>
      <c r="AZ29" s="80"/>
    </row>
    <row r="30" spans="42:59" x14ac:dyDescent="0.3">
      <c r="AP30" s="12" t="s">
        <v>7</v>
      </c>
      <c r="AQ30" s="80">
        <v>5171803</v>
      </c>
      <c r="AY30" s="12" t="s">
        <v>7</v>
      </c>
      <c r="AZ30" s="80">
        <v>24120635.475000001</v>
      </c>
    </row>
    <row r="31" spans="42:59" x14ac:dyDescent="0.3">
      <c r="AP31" s="12" t="s">
        <v>3</v>
      </c>
      <c r="AQ31" s="80">
        <v>1534491</v>
      </c>
      <c r="AY31" s="12" t="s">
        <v>3</v>
      </c>
      <c r="AZ31" s="80">
        <v>985020</v>
      </c>
    </row>
    <row r="32" spans="42:59" ht="14.5" customHeight="1" x14ac:dyDescent="0.3">
      <c r="AP32" s="12" t="s">
        <v>6</v>
      </c>
      <c r="AQ32" s="80">
        <v>0</v>
      </c>
      <c r="AY32" s="12" t="s">
        <v>6</v>
      </c>
      <c r="AZ32" s="80"/>
    </row>
    <row r="33" spans="2:56" ht="14.5" customHeight="1" x14ac:dyDescent="0.3">
      <c r="AP33" s="12" t="s">
        <v>5</v>
      </c>
      <c r="AQ33" s="80">
        <v>28984830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7348210.3499999996</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145992786</v>
      </c>
      <c r="AY37" s="68" t="s">
        <v>77</v>
      </c>
      <c r="AZ37" s="81">
        <v>50013755.825000003</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198759000</v>
      </c>
      <c r="AR41" s="101">
        <v>135365000</v>
      </c>
      <c r="AS41" s="101">
        <v>63394000</v>
      </c>
      <c r="AV41" s="12" t="s">
        <v>132</v>
      </c>
      <c r="AW41" s="82">
        <v>0.6810509209645853</v>
      </c>
      <c r="AX41" s="82">
        <v>0.31894907903541475</v>
      </c>
    </row>
    <row r="42" spans="2:56" x14ac:dyDescent="0.3">
      <c r="B42" s="29"/>
      <c r="C42" s="29"/>
      <c r="D42" s="29"/>
      <c r="E42" s="29"/>
      <c r="F42" s="29"/>
      <c r="G42" s="29"/>
      <c r="H42" s="29"/>
      <c r="I42" s="29"/>
      <c r="AP42" s="12" t="s">
        <v>131</v>
      </c>
      <c r="AQ42" s="101">
        <v>196006541.82499999</v>
      </c>
      <c r="AR42" s="101">
        <v>145992786</v>
      </c>
      <c r="AS42" s="101">
        <v>50013755.825000003</v>
      </c>
      <c r="AV42" s="12" t="s">
        <v>131</v>
      </c>
      <c r="AW42" s="82">
        <v>0.74483629291488829</v>
      </c>
      <c r="AX42" s="82">
        <v>0.25516370708511177</v>
      </c>
    </row>
    <row r="43" spans="2:56" x14ac:dyDescent="0.3">
      <c r="BD43" s="83">
        <v>30008253495000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0.85520194193129695</v>
      </c>
    </row>
    <row r="54" spans="2:55" x14ac:dyDescent="0.3">
      <c r="BA54" s="12" t="s">
        <v>88</v>
      </c>
      <c r="BC54" s="85">
        <v>0.47754120337512812</v>
      </c>
    </row>
    <row r="55" spans="2:55" ht="14.5" thickBot="1" x14ac:dyDescent="0.35">
      <c r="BA55" s="12" t="s">
        <v>89</v>
      </c>
      <c r="BC55" s="85" t="s">
        <v>131</v>
      </c>
    </row>
    <row r="56" spans="2:55" ht="15" thickTop="1" thickBot="1" x14ac:dyDescent="0.35">
      <c r="BA56" s="86" t="s">
        <v>82</v>
      </c>
      <c r="BB56" s="86"/>
      <c r="BC56" s="84">
        <v>198759000</v>
      </c>
    </row>
    <row r="57" spans="2:55" ht="15" thickTop="1" thickBot="1" x14ac:dyDescent="0.35">
      <c r="BA57" s="87" t="s">
        <v>83</v>
      </c>
      <c r="BB57" s="87"/>
      <c r="BC57" s="88">
        <v>45080</v>
      </c>
    </row>
    <row r="58" spans="2:55" ht="15" thickTop="1" thickBot="1" x14ac:dyDescent="0.35">
      <c r="BA58" s="87" t="s">
        <v>84</v>
      </c>
      <c r="BB58" s="87"/>
      <c r="BC58" s="89">
        <v>0.9861517809256436</v>
      </c>
    </row>
    <row r="59" spans="2:55" ht="15" thickTop="1" thickBot="1" x14ac:dyDescent="0.35">
      <c r="BA59" s="86" t="s">
        <v>85</v>
      </c>
      <c r="BB59" s="86" t="s">
        <v>65</v>
      </c>
      <c r="BC59" s="84">
        <v>380430</v>
      </c>
    </row>
    <row r="60" spans="2:55" ht="15" thickTop="1" thickBot="1" x14ac:dyDescent="0.35">
      <c r="I60" s="53" t="s">
        <v>113</v>
      </c>
      <c r="BA60" s="87" t="s">
        <v>86</v>
      </c>
      <c r="BB60" s="87"/>
      <c r="BC60" s="89">
        <v>3.5582222222222222</v>
      </c>
    </row>
    <row r="61" spans="2:55" ht="15" thickTop="1" thickBot="1" x14ac:dyDescent="0.35">
      <c r="BA61" s="86" t="s">
        <v>85</v>
      </c>
      <c r="BB61" s="86" t="s">
        <v>65</v>
      </c>
      <c r="BC61" s="84">
        <v>1353654.48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4637.01</v>
      </c>
      <c r="J11" s="10"/>
      <c r="K11" s="10"/>
    </row>
    <row r="12" spans="1:17" ht="14.5" customHeight="1" thickBot="1" x14ac:dyDescent="0.35">
      <c r="B12" s="10"/>
      <c r="C12" s="10"/>
      <c r="D12" s="10"/>
      <c r="E12" s="10"/>
      <c r="F12" s="10"/>
      <c r="G12" s="35" t="s">
        <v>93</v>
      </c>
      <c r="H12" s="36" t="s">
        <v>94</v>
      </c>
      <c r="I12" s="37">
        <v>2519510</v>
      </c>
      <c r="J12" s="10"/>
      <c r="K12" s="10"/>
    </row>
    <row r="13" spans="1:17" ht="14.5" customHeight="1" thickBot="1" x14ac:dyDescent="0.35">
      <c r="B13" s="10"/>
      <c r="C13" s="10"/>
      <c r="D13" s="10"/>
      <c r="E13" s="10"/>
      <c r="F13" s="10"/>
      <c r="G13" s="35" t="s">
        <v>95</v>
      </c>
      <c r="H13" s="36" t="s">
        <v>94</v>
      </c>
      <c r="I13" s="37">
        <v>29292438.48</v>
      </c>
      <c r="J13" s="10"/>
      <c r="K13" s="10"/>
    </row>
    <row r="14" spans="1:17" ht="14.5" customHeight="1" thickBot="1" x14ac:dyDescent="0.35">
      <c r="B14" s="10"/>
      <c r="C14" s="10"/>
      <c r="D14" s="10"/>
      <c r="E14" s="10"/>
      <c r="F14" s="10"/>
      <c r="G14" s="35" t="s">
        <v>96</v>
      </c>
      <c r="H14" s="36" t="s">
        <v>97</v>
      </c>
      <c r="I14" s="38">
        <v>42.27</v>
      </c>
      <c r="J14" s="10"/>
      <c r="K14" s="10"/>
    </row>
    <row r="15" spans="1:17" ht="14.5" customHeight="1" thickBot="1" x14ac:dyDescent="0.35">
      <c r="B15" s="10"/>
      <c r="C15" s="10"/>
      <c r="D15" s="10"/>
      <c r="E15" s="10"/>
      <c r="F15" s="10"/>
      <c r="G15" s="35" t="s">
        <v>98</v>
      </c>
      <c r="H15" s="36" t="s">
        <v>67</v>
      </c>
      <c r="I15" s="39">
        <v>85.520194058309471</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4637.01</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6120.6139145640773</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32.024000000000001</v>
      </c>
      <c r="AT30" s="92">
        <v>42270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1353654.48</v>
      </c>
      <c r="AV39" s="94">
        <v>32.020000000000003</v>
      </c>
      <c r="AW39" s="95">
        <v>3.5582222222222222</v>
      </c>
    </row>
    <row r="40" spans="2:49" ht="14.5" customHeight="1" x14ac:dyDescent="0.3">
      <c r="B40" s="10"/>
      <c r="C40" s="40"/>
      <c r="D40" s="44" t="s">
        <v>109</v>
      </c>
      <c r="E40" s="70">
        <v>24.018000000000001</v>
      </c>
      <c r="F40" s="70">
        <v>25.619199999999999</v>
      </c>
      <c r="G40" s="70">
        <v>27.220400000000001</v>
      </c>
      <c r="H40" s="70">
        <v>28.8216</v>
      </c>
      <c r="I40" s="70">
        <v>30.422800000000002</v>
      </c>
      <c r="J40" s="45">
        <v>32.024000000000001</v>
      </c>
      <c r="K40" s="70">
        <v>33.6252</v>
      </c>
      <c r="L40" s="70">
        <v>35.226399999999998</v>
      </c>
      <c r="M40" s="70">
        <v>36.827600000000004</v>
      </c>
      <c r="N40" s="70">
        <v>38.428800000000003</v>
      </c>
      <c r="O40" s="70">
        <v>40.03</v>
      </c>
      <c r="AT40" s="12" t="s">
        <v>62</v>
      </c>
      <c r="AU40" s="93">
        <v>196006.54</v>
      </c>
      <c r="AV40" s="94">
        <v>4.6399999999999997</v>
      </c>
      <c r="AW40" s="95">
        <v>0.98615177174366953</v>
      </c>
    </row>
    <row r="41" spans="2:49" x14ac:dyDescent="0.3">
      <c r="B41" s="10"/>
      <c r="C41" s="46">
        <v>-0.2</v>
      </c>
      <c r="D41" s="47">
        <v>24575.777999999998</v>
      </c>
      <c r="E41" s="102">
        <v>0.6679324433695607</v>
      </c>
      <c r="F41" s="102">
        <v>0.68868666565896319</v>
      </c>
      <c r="G41" s="102">
        <v>0.70699921473784766</v>
      </c>
      <c r="H41" s="102">
        <v>0.72327703614130057</v>
      </c>
      <c r="I41" s="102">
        <v>0.7378414026601795</v>
      </c>
      <c r="J41" s="102">
        <v>0.75094933252717055</v>
      </c>
      <c r="K41" s="102">
        <v>0.7628088881211148</v>
      </c>
      <c r="L41" s="102">
        <v>0.77359030229742776</v>
      </c>
      <c r="M41" s="102">
        <v>0.78343420219753956</v>
      </c>
      <c r="N41" s="102">
        <v>0.79245777710597542</v>
      </c>
      <c r="O41" s="102">
        <v>0.80075946602173642</v>
      </c>
      <c r="AT41" s="12" t="s">
        <v>61</v>
      </c>
      <c r="AU41" s="93">
        <v>1157647.94</v>
      </c>
      <c r="AV41" s="94"/>
      <c r="AW41" s="95">
        <v>0.85520194193129695</v>
      </c>
    </row>
    <row r="42" spans="2:49" x14ac:dyDescent="0.3">
      <c r="B42" s="10"/>
      <c r="C42" s="46">
        <v>-0.15</v>
      </c>
      <c r="D42" s="47">
        <v>30719.7225</v>
      </c>
      <c r="E42" s="102">
        <v>0.73434595469564856</v>
      </c>
      <c r="F42" s="102">
        <v>0.75094933252717055</v>
      </c>
      <c r="G42" s="102">
        <v>0.76559937179027815</v>
      </c>
      <c r="H42" s="102">
        <v>0.77862162891304043</v>
      </c>
      <c r="I42" s="102">
        <v>0.7902731221281436</v>
      </c>
      <c r="J42" s="102">
        <v>0.80075946602173642</v>
      </c>
      <c r="K42" s="102">
        <v>0.8102471104968918</v>
      </c>
      <c r="L42" s="102">
        <v>0.81887224183794216</v>
      </c>
      <c r="M42" s="102">
        <v>0.82674736175803165</v>
      </c>
      <c r="N42" s="102">
        <v>0.83396622168478041</v>
      </c>
      <c r="O42" s="102">
        <v>0.84060757281738918</v>
      </c>
    </row>
    <row r="43" spans="2:49" x14ac:dyDescent="0.3">
      <c r="B43" s="10"/>
      <c r="C43" s="46">
        <v>-0.1</v>
      </c>
      <c r="D43" s="47">
        <v>36140.85</v>
      </c>
      <c r="E43" s="102">
        <v>0.77419406149130132</v>
      </c>
      <c r="F43" s="102">
        <v>0.78830693264809493</v>
      </c>
      <c r="G43" s="102">
        <v>0.80075946602173642</v>
      </c>
      <c r="H43" s="102">
        <v>0.81182838457608442</v>
      </c>
      <c r="I43" s="102">
        <v>0.82173215380892206</v>
      </c>
      <c r="J43" s="102">
        <v>0.83064554611847596</v>
      </c>
      <c r="K43" s="102">
        <v>0.83871004392235804</v>
      </c>
      <c r="L43" s="102">
        <v>0.84604140556225083</v>
      </c>
      <c r="M43" s="102">
        <v>0.85273525749432688</v>
      </c>
      <c r="N43" s="102">
        <v>0.85887128843206328</v>
      </c>
      <c r="O43" s="102">
        <v>0.86451643689478075</v>
      </c>
      <c r="AU43" s="12">
        <v>726621.29999999993</v>
      </c>
    </row>
    <row r="44" spans="2:49" x14ac:dyDescent="0.3">
      <c r="B44" s="10"/>
      <c r="C44" s="46">
        <v>-0.05</v>
      </c>
      <c r="D44" s="47">
        <v>40156.5</v>
      </c>
      <c r="E44" s="102">
        <v>0.79677465534217118</v>
      </c>
      <c r="F44" s="102">
        <v>0.8094762393832855</v>
      </c>
      <c r="G44" s="102">
        <v>0.82068351941956275</v>
      </c>
      <c r="H44" s="102">
        <v>0.83064554611847596</v>
      </c>
      <c r="I44" s="102">
        <v>0.83955893842802987</v>
      </c>
      <c r="J44" s="102">
        <v>0.84758099150662836</v>
      </c>
      <c r="K44" s="102">
        <v>0.85483903953012219</v>
      </c>
      <c r="L44" s="102">
        <v>0.8614372650060258</v>
      </c>
      <c r="M44" s="102">
        <v>0.86746173174489427</v>
      </c>
      <c r="N44" s="102">
        <v>0.872984159588857</v>
      </c>
      <c r="O44" s="102">
        <v>0.87806479320530273</v>
      </c>
      <c r="AU44" s="12">
        <v>564475.55999999994</v>
      </c>
    </row>
    <row r="45" spans="2:49" x14ac:dyDescent="0.3">
      <c r="B45" s="10"/>
      <c r="C45" s="42" t="s">
        <v>107</v>
      </c>
      <c r="D45" s="48">
        <v>42270</v>
      </c>
      <c r="E45" s="102">
        <v>0.80693592257506264</v>
      </c>
      <c r="F45" s="102">
        <v>0.81900242741412121</v>
      </c>
      <c r="G45" s="102">
        <v>0.82964934344858465</v>
      </c>
      <c r="H45" s="102">
        <v>0.8391132688125521</v>
      </c>
      <c r="I45" s="102">
        <v>0.84758099150662836</v>
      </c>
      <c r="J45" s="102">
        <v>0.85520194193129695</v>
      </c>
      <c r="K45" s="102">
        <v>0.86209708755361614</v>
      </c>
      <c r="L45" s="102">
        <v>0.86836540175572452</v>
      </c>
      <c r="M45" s="102">
        <v>0.8740886451576495</v>
      </c>
      <c r="N45" s="102">
        <v>0.87933495160941411</v>
      </c>
      <c r="O45" s="102">
        <v>0.88416155354503756</v>
      </c>
    </row>
    <row r="46" spans="2:49" ht="14.5" customHeight="1" x14ac:dyDescent="0.3">
      <c r="B46" s="10"/>
      <c r="C46" s="46">
        <v>0.05</v>
      </c>
      <c r="D46" s="47">
        <v>44383.5</v>
      </c>
      <c r="E46" s="102">
        <v>0.81612945007148818</v>
      </c>
      <c r="F46" s="102">
        <v>0.8276213594420202</v>
      </c>
      <c r="G46" s="102">
        <v>0.83776127947484258</v>
      </c>
      <c r="H46" s="102">
        <v>0.84677454172624012</v>
      </c>
      <c r="I46" s="102">
        <v>0.8548390395301223</v>
      </c>
      <c r="J46" s="102">
        <v>0.86209708755361614</v>
      </c>
      <c r="K46" s="102">
        <v>0.86866389290820589</v>
      </c>
      <c r="L46" s="102">
        <v>0.87463371595783279</v>
      </c>
      <c r="M46" s="102">
        <v>0.88008442395966624</v>
      </c>
      <c r="N46" s="102">
        <v>0.88508090629468017</v>
      </c>
      <c r="O46" s="102">
        <v>0.88967767004289289</v>
      </c>
    </row>
    <row r="47" spans="2:49" x14ac:dyDescent="0.3">
      <c r="B47" s="10"/>
      <c r="C47" s="46">
        <v>0.1</v>
      </c>
      <c r="D47" s="47">
        <v>48821.85</v>
      </c>
      <c r="E47" s="102">
        <v>0.83284495461044383</v>
      </c>
      <c r="F47" s="102">
        <v>0.8432921449472911</v>
      </c>
      <c r="G47" s="102">
        <v>0.8525102540680386</v>
      </c>
      <c r="H47" s="102">
        <v>0.86070412884203651</v>
      </c>
      <c r="I47" s="102">
        <v>0.86803549048192929</v>
      </c>
      <c r="J47" s="102">
        <v>0.87463371595783279</v>
      </c>
      <c r="K47" s="102">
        <v>0.88060353900745991</v>
      </c>
      <c r="L47" s="102">
        <v>0.88603065087075716</v>
      </c>
      <c r="M47" s="102">
        <v>0.89098583996333292</v>
      </c>
      <c r="N47" s="102">
        <v>0.89552809663152733</v>
      </c>
      <c r="O47" s="102">
        <v>0.89970697276626632</v>
      </c>
    </row>
    <row r="48" spans="2:49" x14ac:dyDescent="0.3">
      <c r="B48" s="10"/>
      <c r="C48" s="46">
        <v>0.15</v>
      </c>
      <c r="D48" s="47">
        <v>56145.127499999995</v>
      </c>
      <c r="E48" s="102">
        <v>0.85464778661777718</v>
      </c>
      <c r="F48" s="102">
        <v>0.86373229995416612</v>
      </c>
      <c r="G48" s="102">
        <v>0.87174804701568576</v>
      </c>
      <c r="H48" s="102">
        <v>0.87887315551481437</v>
      </c>
      <c r="I48" s="102">
        <v>0.88524825259298201</v>
      </c>
      <c r="J48" s="102">
        <v>0.89098583996333292</v>
      </c>
      <c r="K48" s="102">
        <v>0.89617699044126942</v>
      </c>
      <c r="L48" s="102">
        <v>0.90089621814848442</v>
      </c>
      <c r="M48" s="102">
        <v>0.9052050782289851</v>
      </c>
      <c r="N48" s="102">
        <v>0.90915486663611078</v>
      </c>
      <c r="O48" s="102">
        <v>0.91278867197066638</v>
      </c>
    </row>
    <row r="49" spans="2:45" ht="14.5" thickBot="1" x14ac:dyDescent="0.35">
      <c r="B49" s="10"/>
      <c r="C49" s="46">
        <v>0.2</v>
      </c>
      <c r="D49" s="49">
        <v>67374.152999999991</v>
      </c>
      <c r="E49" s="102">
        <v>0.87887315551481437</v>
      </c>
      <c r="F49" s="102">
        <v>0.88644358329513839</v>
      </c>
      <c r="G49" s="102">
        <v>0.8931233725130715</v>
      </c>
      <c r="H49" s="102">
        <v>0.89906096292901194</v>
      </c>
      <c r="I49" s="102">
        <v>0.90437354382748503</v>
      </c>
      <c r="J49" s="102">
        <v>0.90915486663611078</v>
      </c>
      <c r="K49" s="102">
        <v>0.91348082536772457</v>
      </c>
      <c r="L49" s="102">
        <v>0.91741351512373703</v>
      </c>
      <c r="M49" s="102">
        <v>0.92100423185748759</v>
      </c>
      <c r="N49" s="102">
        <v>0.92429572219675893</v>
      </c>
      <c r="O49" s="102">
        <v>0.92732389330888865</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42270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4702.13</v>
      </c>
      <c r="BA66" s="12" t="s">
        <v>65</v>
      </c>
    </row>
    <row r="67" spans="2:55" x14ac:dyDescent="0.3">
      <c r="B67" s="10"/>
      <c r="C67" s="10"/>
      <c r="D67" s="10"/>
      <c r="E67" s="10"/>
      <c r="F67" s="10"/>
      <c r="G67" s="10"/>
      <c r="H67" s="10"/>
      <c r="I67" s="10"/>
      <c r="J67" s="10"/>
      <c r="K67" s="10"/>
      <c r="AS67" s="12" t="s">
        <v>11</v>
      </c>
      <c r="AT67" s="93">
        <v>380430</v>
      </c>
      <c r="AU67" s="94">
        <v>9</v>
      </c>
      <c r="AV67" s="95">
        <v>1</v>
      </c>
      <c r="AX67" s="12" t="s">
        <v>64</v>
      </c>
      <c r="AZ67" s="64">
        <v>22084.333333333332</v>
      </c>
      <c r="BA67" s="12" t="s">
        <v>63</v>
      </c>
    </row>
    <row r="68" spans="2:55" x14ac:dyDescent="0.3">
      <c r="B68" s="10"/>
      <c r="C68" s="10"/>
      <c r="D68" s="10"/>
      <c r="E68" s="10"/>
      <c r="F68" s="10"/>
      <c r="G68" s="10"/>
      <c r="H68" s="10"/>
      <c r="I68" s="10"/>
      <c r="J68" s="10"/>
      <c r="K68" s="10"/>
      <c r="AS68" s="12" t="s">
        <v>62</v>
      </c>
      <c r="AT68" s="93">
        <v>198759</v>
      </c>
      <c r="AU68" s="94">
        <v>4.7</v>
      </c>
      <c r="AV68" s="95">
        <v>0.52245879662487182</v>
      </c>
    </row>
    <row r="69" spans="2:55" x14ac:dyDescent="0.3">
      <c r="B69" s="10"/>
      <c r="C69" s="10"/>
      <c r="D69" s="10"/>
      <c r="E69" s="10"/>
      <c r="F69" s="10"/>
      <c r="G69" s="10"/>
      <c r="H69" s="10"/>
      <c r="I69" s="10"/>
      <c r="J69" s="10"/>
      <c r="K69" s="10"/>
      <c r="AS69" s="12" t="s">
        <v>61</v>
      </c>
      <c r="AT69" s="93">
        <v>181671</v>
      </c>
      <c r="AU69" s="94"/>
      <c r="AV69" s="95">
        <v>0.47754120337512812</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24575.777999999998</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30719.7225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36140.85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40156.5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42270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44383.5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48821.85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56145.127499999995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67374.152999999991</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2025-02-14T02:00:13Z</dcterms:modified>
</cp:coreProperties>
</file>