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F9005B41-6DC2-4F9B-BC16-B16EDC6982D6}" xr6:coauthVersionLast="47" xr6:coauthVersionMax="47" xr10:uidLastSave="{00000000-0000-0000-0000-000000000000}"/>
  <bookViews>
    <workbookView xWindow="1140" yWindow="114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<sst xmlns="http://schemas.openxmlformats.org/spreadsheetml/2006/main" count="275" uniqueCount="158">
  <si>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</si>
  <si>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</si>
  <si>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</si>
  <si>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</si>
  <si>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</si>
  <si>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</si>
  <si>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</si>
  <si>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</si>
  <si>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</si>
  <si>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</si>
  <si>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</si>
  <si>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</si>
  <si>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</si>
  <si>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</si>
  <si>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</si>
  <si>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</si>
  <si>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</si>
  <si>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</si>
  <si>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</si>
  <si>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</si>
  <si>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</si>
  <si>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</si>
  <si>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</si>
  <si>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</si>
  <si>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</si>
  <si>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</si>
  <si>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</si>
  <si>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</si>
  <si>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</si>
  <si>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</si>
  <si>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</si>
  <si>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</si>
  <si>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</si>
  <si>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</si>
  <si>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</si>
  <si>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</si>
  <si>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</si>
  <si>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</si>
  <si>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</si>
  <si>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</si>
  <si>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</si>
  <si>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</si>
  <si>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</si>
  <si>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</si>
  <si>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</si>
  <si>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</si>
  <si>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</si>
  <si>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</si>
  <si>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</si>
  <si>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</si>
  <si>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</si>
  <si>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</si>
  <si>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</si>
  <si>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</si>
  <si>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</si>
  <si>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</si>
  <si>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</si>
  <si>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</si>
  <si>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</si>
  <si>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</si>
  <si>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</si>
  <si>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</si>
  <si>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</si>
  <si>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</si>
  <si>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</si>
  <si>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</si>
  <si>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</si>
  <si>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</si>
  <si>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</si>
  <si>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</si>
  <si>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</si>
  <si>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</si>
  <si>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</si>
  <si>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</si>
  <si>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</si>
  <si>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</si>
  <si>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</si>
  <si>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</si>
  <si>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</si>
  <si>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</si>
  <si>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</si>
  <si>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</si>
  <si>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</si>
  <si>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</si>
  <si>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</si>
  <si>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</si>
  <si>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</si>
  <si>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</si>
  <si>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</si>
  <si>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</si>
  <si>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</si>
  <si>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</si>
  <si>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</si>
  <si>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</si>
  <si>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</si>
  <si>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</si>
  <si>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</si>
  <si>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</si>
  <si>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</si>
  <si>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</si>
  <si>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</si>
  <si>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</si>
  <si>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</si>
  <si>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</si>
  <si>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</si>
  <si>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</si>
  <si>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</si>
  <si>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</si>
  <si>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</si>
  <si>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</si>
  <si>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</si>
  <si>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</si>
  <si>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</si>
  <si>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</si>
  <si>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</si>
  <si>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</si>
  <si>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</si>
  <si>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</si>
  <si>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</si>
  <si>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</si>
  <si>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</si>
  <si>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</si>
  <si>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</si>
  <si>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</si>
  <si>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RIEGO CESAR CODAZZI</t>
  </si>
  <si>
    <t>Precio miles COP/kg. 1ra calidad (G)</t>
  </si>
  <si>
    <t>Precio miles COP/kg. 2da calidad (H)</t>
  </si>
  <si>
    <t>Precio miles COP/kg. 3ra calidad (I)</t>
  </si>
  <si>
    <t>Precio miles COP/kg. 4ta calidad (J)</t>
  </si>
  <si>
    <t>Cesar</t>
  </si>
  <si>
    <t>Material de propagacion: Plántula // Distancia de siembra: 3 X 3 // Densidad de siembra - Plantas/Ha.: 900 // Duracion del ciclo: 30 años // Productividad/Ha/Ciclo: 45180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3.445  // % Rendimiento 1ra. Calidad: 1 // % Rendimiento 2da. Calidad: NA // Precio de venta ponderado por calidad: $32.024 // Valor Jornal: $71.429 // Otros: En estas fincas se utiliza riego favorecido, generalmente por aspersión en la época de verano. Se instala y se debe mover los aspersores de un sitio a otro de noviembre hasta abril.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600 y 700 msnm. Entrevistas a productores entre 2.5 a 4 hectáreas.
 Generalmente una ha con riego es mas costosa de implementar que sin  riego pero para este ejercicio se ve reflejado menor costo que sin riego, aunque esta informacion reflejada aquí es cohente con la recolectada en campo.</t>
  </si>
  <si>
    <t>2024 Q4</t>
  </si>
  <si>
    <t>2023 Q2</t>
  </si>
  <si>
    <t>El presente documento corresponde a una actualización del documento PDF de la AgroGuía correspondiente a Cacao Riego Tecnificado Riego Cesar Codazzi publicada en la página web, y consta de las siguientes partes:</t>
  </si>
  <si>
    <t>- Flujo anualizado de los ingresos (precio y rendimiento) y los costos de producción para una hectárea de
Cacao Riego Tecnificado Riego Cesar Codazzi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</si>
  <si>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Riego Cesar Codazzi.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</si>
  <si>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</si>
  <si>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</si>
  <si>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</si>
  <si>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</si>
  <si>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Riego Cesar Codazzi.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</si>
  <si>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</si>
  <si>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</si>
  <si>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Riego Cesar Codazzi, en lo que respecta a la mano de obra incluye actividades como la preparación del terreno, la siembra, el trazado y el ahoyado, entre otras, y ascienden a un total de $3,3 millones de pesos (equivalente a 46 jornales). En cuanto a los insumos, se incluyen los gastos relacionados con el material vegetal y las enmiendas, que en conjunto ascienden a  $3,7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</si>
  <si>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Riego Cesar Codazzi, en lo que respecta a la mano de obra incluye actividades como la fertilización, riego, control de malezas, plagas y enfermedades, entre otras, y ascienden a un total de $8,9 millones de pesos (equivalente a 125 jornales). En cuanto a los insumos, se incluyen los fertilizantes, plaguicidas, transportes, entre otras, que en conjunto ascienden a  $10,3 millones.</t>
  </si>
  <si>
    <t>Nota 1: en caso de utilizar esta información para el desarrollo de otras publicaciones, por favor citar FINAGRO, "Agro Guía - Marcos de Referencia Agroeconómicos"</t>
  </si>
  <si>
    <t>Los costos totales del ciclo para esta actualización (2024 Q4) equivalen a $202,5 millones, en comparación con los costos del marco original que ascienden a $184,9 millones, (mes de publicación del marco: junio - 2023).
La rentabilidad actualizada (2024 Q4) subió frente a la rentabilidad de la primera AgroGuía, pasando del 58,9% al 87,3%. Mientras que el crecimiento de los costos fue del 109,5%, el crecimiento de los ingresos fue del 355,8%.</t>
  </si>
  <si>
    <t>En cuanto a los costos de mano de obra de la AgroGuía actualizada, se destaca la participación de cosecha y beneficio seguido de riego, que representan el 36% y el 24% del costo total, respectivamente. En cuanto a los costos de insumos, se destaca la participación de fertilización seguido de riego, que representan el 78% y el 14% del costo total, respectivamente.</t>
  </si>
  <si>
    <t>subió</t>
  </si>
  <si>
    <t>De acuerdo con el comportamiento histórico del sistema productivo, se efectuó un análisis de sensibilidad del margen de utilidad (utilidad/ingreso) obtenido en la producción de CACAO RIEGO TECNIFICADO RIEGO CESAR CODAZZI, frente a diferentes escenarios de variación de precios de venta en finca y rendimientos probables (kg/ha).</t>
  </si>
  <si>
    <t>Con un precio ponderado de COP $ 32.024/kg y con un rendimiento por hectárea de 49.950 kg por ciclo; el margen de utilidad obtenido en la producción de cacao en grano, crudo o tostado es del 87%.</t>
  </si>
  <si>
    <t>El precio mínimo ponderado para cubrir los costos de producción, con un rendimiento de 49.950 kg para todo el ciclo de producción, es COP $ 4.054/kg.</t>
  </si>
  <si>
    <t>El rendimiento mínimo por ha/ciclo para cubrir los costos de producción, con un precio ponderado de COP $ 32.024, es de 6.323 kg/ha para todo el ciclo.</t>
  </si>
  <si>
    <t>El siguiente cuadro presenta diferentes escenarios de rentabilidad para el sistema productivo de CACAO RIEGO TECNIFICADO RIEGO CESAR CODAZZI, con respecto a diferentes niveles de productividad (kg./ha.) y precios ($/kg.).</t>
  </si>
  <si>
    <t>De acuerdo con el comportamiento histórico del sistema productivo, se efectuó un análisis de sensibilidad del margen de utilidad obtenido en la producción de CACAO RIEGO TECNIFICADO RIEGO CESAR CODAZZI, frente a diferentes escenarios de variación de precios de venta en finca y rendimientos probables (t/ha)</t>
  </si>
  <si>
    <t>Con un precio ponderado de COP $$ 9.000/kg y con un rendimiento por hectárea de 49.950 kg por ciclo; el margen de utilidad obtenido en la producción de cacao en grano, crudo o tostado es del 59%.</t>
  </si>
  <si>
    <t>El precio mínimo ponderado para cubrir los costos de producción, con un rendimiento de 49.950 kg para todo el ciclo de producción, es COP $ 3.702/kg.</t>
  </si>
  <si>
    <t>El rendimiento mínimo por ha/ciclo para cubrir los costos de producción, con un precio ponderado de COP $ 9.000, es de 20.544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</si>
</sst>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184894800</c:v>
                </c:pt>
                <c:pt idx="1">
                  <c:v>202502031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98000000</c:v>
                </c:pt>
                <c:pt idx="1">
                  <c:v>140000840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86894800</c:v>
                </c:pt>
                <c:pt idx="1">
                  <c:v>62501191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1079315.5</c:v>
                </c:pt>
                <c:pt idx="3">
                  <c:v>48847196.5</c:v>
                </c:pt>
                <c:pt idx="4">
                  <c:v>3705300</c:v>
                </c:pt>
                <c:pt idx="6">
                  <c:v>0</c:v>
                </c:pt>
                <c:pt idx="7">
                  <c:v>8504879</c:v>
                </c:pt>
                <c:pt idx="8">
                  <c:v>0</c:v>
                </c:pt>
                <c:pt idx="9">
                  <c:v>364500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24643005</c:v>
                </c:pt>
                <c:pt idx="1">
                  <c:v>0</c:v>
                </c:pt>
                <c:pt idx="2">
                  <c:v>50286016</c:v>
                </c:pt>
                <c:pt idx="3">
                  <c:v>4500027</c:v>
                </c:pt>
                <c:pt idx="4">
                  <c:v>3285734</c:v>
                </c:pt>
                <c:pt idx="5">
                  <c:v>2857160</c:v>
                </c:pt>
                <c:pt idx="6">
                  <c:v>21142984</c:v>
                </c:pt>
                <c:pt idx="7">
                  <c:v>33285914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0.53003113121623757</c:v>
                </c:pt>
                <c:pt idx="1">
                  <c:v>0.69135523880251848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0.46996886878376243</c:v>
                </c:pt>
                <c:pt idx="1">
                  <c:v>0.30864476119748152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3285.73</v>
      </c>
      <c r="C7" s="13">
        <v>8928.6299999999992</v>
      </c>
      <c r="D7" s="13">
        <v>5071.46</v>
      </c>
      <c r="E7" s="13">
        <v>5714.32</v>
      </c>
      <c r="F7" s="13">
        <v>5785.75</v>
      </c>
      <c r="G7" s="13">
        <v>5857.18</v>
      </c>
      <c r="H7" s="13">
        <v>4214.3100000000004</v>
      </c>
      <c r="I7" s="13">
        <v>4214.3100000000004</v>
      </c>
      <c r="J7" s="13">
        <v>4214.3100000000004</v>
      </c>
      <c r="K7" s="13">
        <v>4214.3100000000004</v>
      </c>
      <c r="L7" s="13">
        <v>4214.3100000000004</v>
      </c>
      <c r="M7" s="13">
        <v>4214.3100000000004</v>
      </c>
      <c r="N7" s="13">
        <v>4214.3100000000004</v>
      </c>
      <c r="O7" s="13">
        <v>4214.3100000000004</v>
      </c>
      <c r="P7" s="13">
        <v>4214.3100000000004</v>
      </c>
      <c r="Q7" s="13">
        <v>4214.3100000000004</v>
      </c>
      <c r="R7" s="13">
        <v>4214.3100000000004</v>
      </c>
      <c r="S7" s="13">
        <v>4214.3100000000004</v>
      </c>
      <c r="T7" s="13">
        <v>4214.3100000000004</v>
      </c>
      <c r="U7" s="13">
        <v>4214.3100000000004</v>
      </c>
      <c r="V7" s="13">
        <v>4214.3100000000004</v>
      </c>
      <c r="W7" s="13">
        <v>4214.3100000000004</v>
      </c>
      <c r="X7" s="13">
        <v>4214.3100000000004</v>
      </c>
      <c r="Y7" s="13">
        <v>4214.3100000000004</v>
      </c>
      <c r="Z7" s="13">
        <v>4214.3100000000004</v>
      </c>
      <c r="AA7" s="13">
        <v>4214.3100000000004</v>
      </c>
      <c r="AB7" s="13">
        <v>4214.3100000000004</v>
      </c>
      <c r="AC7" s="13">
        <v>4214.3100000000004</v>
      </c>
      <c r="AD7" s="13">
        <v>4214.3100000000004</v>
      </c>
      <c r="AE7" s="13">
        <v>4214.3100000000004</v>
      </c>
      <c r="AF7" s="13">
        <v>4214.3100000000004</v>
      </c>
      <c r="AG7" s="13">
        <v>140000.84</v>
      </c>
      <c r="AH7" s="14">
        <v>0.69135523880251881</v>
      </c>
    </row>
    <row r="8" spans="1:34" x14ac:dyDescent="0.3">
      <c r="A8" s="3" t="s">
        <v>122</v>
      </c>
      <c r="B8" s="13">
        <v>3705.3</v>
      </c>
      <c r="C8" s="13">
        <v>10261.459999999999</v>
      </c>
      <c r="D8" s="13">
        <v>1164.8800000000001</v>
      </c>
      <c r="E8" s="13">
        <v>1164.8800000000001</v>
      </c>
      <c r="F8" s="13">
        <v>1337.37</v>
      </c>
      <c r="G8" s="13">
        <v>1725.67</v>
      </c>
      <c r="H8" s="13">
        <v>1725.67</v>
      </c>
      <c r="I8" s="13">
        <v>1725.67</v>
      </c>
      <c r="J8" s="13">
        <v>1725.67</v>
      </c>
      <c r="K8" s="13">
        <v>1725.67</v>
      </c>
      <c r="L8" s="13">
        <v>1725.67</v>
      </c>
      <c r="M8" s="13">
        <v>1725.67</v>
      </c>
      <c r="N8" s="13">
        <v>1725.67</v>
      </c>
      <c r="O8" s="13">
        <v>1725.67</v>
      </c>
      <c r="P8" s="13">
        <v>1725.67</v>
      </c>
      <c r="Q8" s="13">
        <v>1725.67</v>
      </c>
      <c r="R8" s="13">
        <v>1725.67</v>
      </c>
      <c r="S8" s="13">
        <v>1725.67</v>
      </c>
      <c r="T8" s="13">
        <v>1725.67</v>
      </c>
      <c r="U8" s="13">
        <v>1725.67</v>
      </c>
      <c r="V8" s="13">
        <v>1725.67</v>
      </c>
      <c r="W8" s="13">
        <v>1725.67</v>
      </c>
      <c r="X8" s="13">
        <v>1725.67</v>
      </c>
      <c r="Y8" s="13">
        <v>1725.67</v>
      </c>
      <c r="Z8" s="13">
        <v>1725.67</v>
      </c>
      <c r="AA8" s="13">
        <v>1725.67</v>
      </c>
      <c r="AB8" s="13">
        <v>1725.67</v>
      </c>
      <c r="AC8" s="13">
        <v>1725.67</v>
      </c>
      <c r="AD8" s="13">
        <v>1725.67</v>
      </c>
      <c r="AE8" s="13">
        <v>1725.67</v>
      </c>
      <c r="AF8" s="13">
        <v>1725.67</v>
      </c>
      <c r="AG8" s="13">
        <v>62501.19</v>
      </c>
      <c r="AH8" s="14">
        <v>0.30864476119748191</v>
      </c>
    </row>
    <row r="9" spans="1:34" x14ac:dyDescent="0.3">
      <c r="A9" s="7" t="s">
        <v>121</v>
      </c>
      <c r="B9" s="13">
        <v>6991.03</v>
      </c>
      <c r="C9" s="13">
        <v>19190.09</v>
      </c>
      <c r="D9" s="13">
        <v>6236.34</v>
      </c>
      <c r="E9" s="13">
        <v>6879.2</v>
      </c>
      <c r="F9" s="13">
        <v>7123.12</v>
      </c>
      <c r="G9" s="13">
        <v>7582.84</v>
      </c>
      <c r="H9" s="13">
        <v>5939.98</v>
      </c>
      <c r="I9" s="13">
        <v>5939.98</v>
      </c>
      <c r="J9" s="13">
        <v>5939.98</v>
      </c>
      <c r="K9" s="13">
        <v>5939.98</v>
      </c>
      <c r="L9" s="13">
        <v>5939.98</v>
      </c>
      <c r="M9" s="13">
        <v>5939.98</v>
      </c>
      <c r="N9" s="13">
        <v>5939.98</v>
      </c>
      <c r="O9" s="13">
        <v>5939.98</v>
      </c>
      <c r="P9" s="13">
        <v>5939.98</v>
      </c>
      <c r="Q9" s="13">
        <v>5939.98</v>
      </c>
      <c r="R9" s="13">
        <v>5939.98</v>
      </c>
      <c r="S9" s="13">
        <v>5939.98</v>
      </c>
      <c r="T9" s="13">
        <v>5939.98</v>
      </c>
      <c r="U9" s="13">
        <v>5939.98</v>
      </c>
      <c r="V9" s="13">
        <v>5939.98</v>
      </c>
      <c r="W9" s="13">
        <v>5939.98</v>
      </c>
      <c r="X9" s="13">
        <v>5939.98</v>
      </c>
      <c r="Y9" s="13">
        <v>5939.98</v>
      </c>
      <c r="Z9" s="13">
        <v>5939.98</v>
      </c>
      <c r="AA9" s="13">
        <v>5939.98</v>
      </c>
      <c r="AB9" s="13">
        <v>5939.98</v>
      </c>
      <c r="AC9" s="13">
        <v>5939.98</v>
      </c>
      <c r="AD9" s="13">
        <v>5939.98</v>
      </c>
      <c r="AE9" s="13">
        <v>5939.98</v>
      </c>
      <c r="AF9" s="13">
        <v>5939.98</v>
      </c>
      <c r="AG9" s="13">
        <v>202502.03</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450</v>
      </c>
      <c r="F11" s="15">
        <v>800</v>
      </c>
      <c r="G11" s="15">
        <v>1200</v>
      </c>
      <c r="H11" s="15">
        <v>1900</v>
      </c>
      <c r="I11" s="15">
        <v>1900</v>
      </c>
      <c r="J11" s="15">
        <v>1900</v>
      </c>
      <c r="K11" s="15">
        <v>1900</v>
      </c>
      <c r="L11" s="15">
        <v>1900</v>
      </c>
      <c r="M11" s="15">
        <v>1900</v>
      </c>
      <c r="N11" s="15">
        <v>1900</v>
      </c>
      <c r="O11" s="15">
        <v>1900</v>
      </c>
      <c r="P11" s="15">
        <v>1900</v>
      </c>
      <c r="Q11" s="15">
        <v>1900</v>
      </c>
      <c r="R11" s="15">
        <v>1900</v>
      </c>
      <c r="S11" s="15">
        <v>1900</v>
      </c>
      <c r="T11" s="15">
        <v>1900</v>
      </c>
      <c r="U11" s="15">
        <v>1900</v>
      </c>
      <c r="V11" s="15">
        <v>1900</v>
      </c>
      <c r="W11" s="15">
        <v>1900</v>
      </c>
      <c r="X11" s="15">
        <v>1900</v>
      </c>
      <c r="Y11" s="15">
        <v>1900</v>
      </c>
      <c r="Z11" s="15">
        <v>1900</v>
      </c>
      <c r="AA11" s="15">
        <v>1900</v>
      </c>
      <c r="AB11" s="15">
        <v>1900</v>
      </c>
      <c r="AC11" s="15">
        <v>1900</v>
      </c>
      <c r="AD11" s="15">
        <v>1900</v>
      </c>
      <c r="AE11" s="15">
        <v>1900</v>
      </c>
      <c r="AF11" s="15">
        <v>1900</v>
      </c>
      <c r="AG11" s="15">
        <v>49950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14410.8</v>
      </c>
      <c r="F19" s="13">
        <v>25619.200000000001</v>
      </c>
      <c r="G19" s="13">
        <v>38428.800000000003</v>
      </c>
      <c r="H19" s="13">
        <v>60845.599999999999</v>
      </c>
      <c r="I19" s="13">
        <v>60845.599999999999</v>
      </c>
      <c r="J19" s="13">
        <v>60845.599999999999</v>
      </c>
      <c r="K19" s="13">
        <v>60845.599999999999</v>
      </c>
      <c r="L19" s="13">
        <v>60845.599999999999</v>
      </c>
      <c r="M19" s="13">
        <v>60845.599999999999</v>
      </c>
      <c r="N19" s="13">
        <v>60845.599999999999</v>
      </c>
      <c r="O19" s="13">
        <v>60845.599999999999</v>
      </c>
      <c r="P19" s="13">
        <v>60845.599999999999</v>
      </c>
      <c r="Q19" s="13">
        <v>60845.599999999999</v>
      </c>
      <c r="R19" s="13">
        <v>60845.599999999999</v>
      </c>
      <c r="S19" s="13">
        <v>60845.599999999999</v>
      </c>
      <c r="T19" s="13">
        <v>60845.599999999999</v>
      </c>
      <c r="U19" s="13">
        <v>60845.599999999999</v>
      </c>
      <c r="V19" s="13">
        <v>60845.599999999999</v>
      </c>
      <c r="W19" s="13">
        <v>60845.599999999999</v>
      </c>
      <c r="X19" s="13">
        <v>60845.599999999999</v>
      </c>
      <c r="Y19" s="13">
        <v>60845.599999999999</v>
      </c>
      <c r="Z19" s="13">
        <v>60845.599999999999</v>
      </c>
      <c r="AA19" s="13">
        <v>60845.599999999999</v>
      </c>
      <c r="AB19" s="13">
        <v>60845.599999999999</v>
      </c>
      <c r="AC19" s="13">
        <v>60845.599999999999</v>
      </c>
      <c r="AD19" s="13">
        <v>60845.599999999999</v>
      </c>
      <c r="AE19" s="13">
        <v>60845.599999999999</v>
      </c>
      <c r="AF19" s="13">
        <v>60845.599999999999</v>
      </c>
      <c r="AG19" s="13">
        <v>1599598.8</v>
      </c>
      <c r="AH19" s="19"/>
    </row>
    <row r="20" spans="1:34" x14ac:dyDescent="0.3">
      <c r="A20" s="1" t="s">
        <v>12</v>
      </c>
      <c r="B20" s="17">
        <v>-6991.03</v>
      </c>
      <c r="C20" s="17">
        <v>-19190.09</v>
      </c>
      <c r="D20" s="17">
        <v>-6236.34</v>
      </c>
      <c r="E20" s="17">
        <v>7531.6</v>
      </c>
      <c r="F20" s="17">
        <v>18496.080000000002</v>
      </c>
      <c r="G20" s="17">
        <v>30845.96</v>
      </c>
      <c r="H20" s="17">
        <v>54905.62</v>
      </c>
      <c r="I20" s="17">
        <v>54905.62</v>
      </c>
      <c r="J20" s="17">
        <v>54905.62</v>
      </c>
      <c r="K20" s="17">
        <v>54905.62</v>
      </c>
      <c r="L20" s="17">
        <v>54905.62</v>
      </c>
      <c r="M20" s="17">
        <v>54905.62</v>
      </c>
      <c r="N20" s="17">
        <v>54905.62</v>
      </c>
      <c r="O20" s="17">
        <v>54905.62</v>
      </c>
      <c r="P20" s="17">
        <v>54905.62</v>
      </c>
      <c r="Q20" s="17">
        <v>54905.62</v>
      </c>
      <c r="R20" s="17">
        <v>54905.62</v>
      </c>
      <c r="S20" s="17">
        <v>54905.62</v>
      </c>
      <c r="T20" s="17">
        <v>54905.62</v>
      </c>
      <c r="U20" s="17">
        <v>54905.62</v>
      </c>
      <c r="V20" s="17">
        <v>54905.62</v>
      </c>
      <c r="W20" s="17">
        <v>54905.62</v>
      </c>
      <c r="X20" s="17">
        <v>54905.62</v>
      </c>
      <c r="Y20" s="17">
        <v>54905.62</v>
      </c>
      <c r="Z20" s="17">
        <v>54905.62</v>
      </c>
      <c r="AA20" s="17">
        <v>54905.62</v>
      </c>
      <c r="AB20" s="17">
        <v>54905.62</v>
      </c>
      <c r="AC20" s="17">
        <v>54905.62</v>
      </c>
      <c r="AD20" s="17">
        <v>54905.62</v>
      </c>
      <c r="AE20" s="17">
        <v>54905.62</v>
      </c>
      <c r="AF20" s="17">
        <v>54905.62</v>
      </c>
      <c r="AG20" s="17">
        <v>1397096.77</v>
      </c>
      <c r="AH20" s="22"/>
    </row>
    <row r="21" spans="1:34" x14ac:dyDescent="0.3">
      <c r="J21" s="10"/>
      <c r="AG21" s="82">
        <v>0.87340448680006522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8550</v>
      </c>
      <c r="D121" s="61">
        <v>3550</v>
      </c>
      <c r="E121" s="61">
        <v>4000</v>
      </c>
      <c r="F121" s="61">
        <v>4050</v>
      </c>
      <c r="G121" s="61">
        <v>4100</v>
      </c>
      <c r="H121" s="61">
        <v>2950</v>
      </c>
      <c r="I121" s="61">
        <v>2950</v>
      </c>
      <c r="J121" s="61">
        <v>2950</v>
      </c>
      <c r="K121" s="61">
        <v>2950</v>
      </c>
      <c r="L121" s="61">
        <v>2950</v>
      </c>
      <c r="M121" s="61">
        <v>2950</v>
      </c>
      <c r="N121" s="61">
        <v>2950</v>
      </c>
      <c r="O121" s="61">
        <v>2950</v>
      </c>
      <c r="P121" s="61">
        <v>2950</v>
      </c>
      <c r="Q121" s="61">
        <v>2950</v>
      </c>
      <c r="R121" s="61">
        <v>2950</v>
      </c>
      <c r="S121" s="61">
        <v>2950</v>
      </c>
      <c r="T121" s="61">
        <v>2950</v>
      </c>
      <c r="U121" s="61">
        <v>2950</v>
      </c>
      <c r="V121" s="61">
        <v>2950</v>
      </c>
      <c r="W121" s="61">
        <v>2950</v>
      </c>
      <c r="X121" s="61">
        <v>2950</v>
      </c>
      <c r="Y121" s="61">
        <v>2950</v>
      </c>
      <c r="Z121" s="61">
        <v>2950</v>
      </c>
      <c r="AA121" s="61">
        <v>2950</v>
      </c>
      <c r="AB121" s="61">
        <v>2950</v>
      </c>
      <c r="AC121" s="61">
        <v>2950</v>
      </c>
      <c r="AD121" s="61">
        <v>2950</v>
      </c>
      <c r="AE121" s="61">
        <v>2950</v>
      </c>
      <c r="AF121" s="61">
        <v>2950</v>
      </c>
      <c r="AG121" s="61">
        <v>98000</v>
      </c>
      <c r="AH121" s="62">
        <v>0.53003113121623724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12193.6</v>
      </c>
      <c r="D122" s="61">
        <v>1800</v>
      </c>
      <c r="E122" s="61">
        <v>1800</v>
      </c>
      <c r="F122" s="61">
        <v>2055.6</v>
      </c>
      <c r="G122" s="61">
        <v>2655.6</v>
      </c>
      <c r="H122" s="61">
        <v>2655.6</v>
      </c>
      <c r="I122" s="61">
        <v>2655.6</v>
      </c>
      <c r="J122" s="61">
        <v>2655.6</v>
      </c>
      <c r="K122" s="61">
        <v>2655.6</v>
      </c>
      <c r="L122" s="61">
        <v>2655.6</v>
      </c>
      <c r="M122" s="61">
        <v>2655.6</v>
      </c>
      <c r="N122" s="61">
        <v>2655.6</v>
      </c>
      <c r="O122" s="61">
        <v>2655.6</v>
      </c>
      <c r="P122" s="61">
        <v>2655.6</v>
      </c>
      <c r="Q122" s="61">
        <v>2655.6</v>
      </c>
      <c r="R122" s="61">
        <v>2655.6</v>
      </c>
      <c r="S122" s="61">
        <v>2655.6</v>
      </c>
      <c r="T122" s="61">
        <v>2655.6</v>
      </c>
      <c r="U122" s="61">
        <v>2655.6</v>
      </c>
      <c r="V122" s="61">
        <v>2655.6</v>
      </c>
      <c r="W122" s="61">
        <v>2655.6</v>
      </c>
      <c r="X122" s="61">
        <v>2655.6</v>
      </c>
      <c r="Y122" s="61">
        <v>2655.6</v>
      </c>
      <c r="Z122" s="61">
        <v>2655.6</v>
      </c>
      <c r="AA122" s="61">
        <v>2655.6</v>
      </c>
      <c r="AB122" s="61">
        <v>2655.6</v>
      </c>
      <c r="AC122" s="61">
        <v>2655.6</v>
      </c>
      <c r="AD122" s="61">
        <v>2655.6</v>
      </c>
      <c r="AE122" s="61">
        <v>2655.6</v>
      </c>
      <c r="AF122" s="61">
        <v>2655.6</v>
      </c>
      <c r="AG122" s="61">
        <v>86894.8</v>
      </c>
      <c r="AH122" s="62">
        <v>0.46996886878376237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20743.599999999999</v>
      </c>
      <c r="D123" s="61">
        <v>5350</v>
      </c>
      <c r="E123" s="61">
        <v>5800</v>
      </c>
      <c r="F123" s="61">
        <v>6105.6</v>
      </c>
      <c r="G123" s="61">
        <v>6755.6</v>
      </c>
      <c r="H123" s="61">
        <v>5605.6</v>
      </c>
      <c r="I123" s="61">
        <v>5605.6</v>
      </c>
      <c r="J123" s="61">
        <v>5605.6</v>
      </c>
      <c r="K123" s="61">
        <v>5605.6</v>
      </c>
      <c r="L123" s="61">
        <v>5605.6</v>
      </c>
      <c r="M123" s="61">
        <v>5605.6</v>
      </c>
      <c r="N123" s="61">
        <v>5605.6</v>
      </c>
      <c r="O123" s="61">
        <v>5605.6</v>
      </c>
      <c r="P123" s="61">
        <v>5605.6</v>
      </c>
      <c r="Q123" s="61">
        <v>5605.6</v>
      </c>
      <c r="R123" s="61">
        <v>5605.6</v>
      </c>
      <c r="S123" s="61">
        <v>5605.6</v>
      </c>
      <c r="T123" s="61">
        <v>5605.6</v>
      </c>
      <c r="U123" s="61">
        <v>5605.6</v>
      </c>
      <c r="V123" s="61">
        <v>5605.6</v>
      </c>
      <c r="W123" s="61">
        <v>5605.6</v>
      </c>
      <c r="X123" s="61">
        <v>5605.6</v>
      </c>
      <c r="Y123" s="61">
        <v>5605.6</v>
      </c>
      <c r="Z123" s="61">
        <v>5605.6</v>
      </c>
      <c r="AA123" s="61">
        <v>5605.6</v>
      </c>
      <c r="AB123" s="61">
        <v>5605.6</v>
      </c>
      <c r="AC123" s="61">
        <v>5605.6</v>
      </c>
      <c r="AD123" s="61">
        <v>5605.6</v>
      </c>
      <c r="AE123" s="61">
        <v>5605.6</v>
      </c>
      <c r="AF123" s="61">
        <v>5605.6</v>
      </c>
      <c r="AG123" s="61">
        <v>184894.8</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450</v>
      </c>
      <c r="F125" s="64">
        <v>800</v>
      </c>
      <c r="G125" s="64">
        <v>1200</v>
      </c>
      <c r="H125" s="64">
        <v>1900</v>
      </c>
      <c r="I125" s="64">
        <v>1900</v>
      </c>
      <c r="J125" s="64">
        <v>1900</v>
      </c>
      <c r="K125" s="64">
        <v>1900</v>
      </c>
      <c r="L125" s="64">
        <v>1900</v>
      </c>
      <c r="M125" s="64">
        <v>1900</v>
      </c>
      <c r="N125" s="64">
        <v>1900</v>
      </c>
      <c r="O125" s="64">
        <v>1900</v>
      </c>
      <c r="P125" s="64">
        <v>1900</v>
      </c>
      <c r="Q125" s="64">
        <v>1900</v>
      </c>
      <c r="R125" s="64">
        <v>1900</v>
      </c>
      <c r="S125" s="64">
        <v>1900</v>
      </c>
      <c r="T125" s="64">
        <v>1900</v>
      </c>
      <c r="U125" s="64">
        <v>1900</v>
      </c>
      <c r="V125" s="64">
        <v>1900</v>
      </c>
      <c r="W125" s="64">
        <v>1900</v>
      </c>
      <c r="X125" s="64">
        <v>1900</v>
      </c>
      <c r="Y125" s="64">
        <v>1900</v>
      </c>
      <c r="Z125" s="64">
        <v>1900</v>
      </c>
      <c r="AA125" s="64">
        <v>1900</v>
      </c>
      <c r="AB125" s="64">
        <v>1900</v>
      </c>
      <c r="AC125" s="64">
        <v>1900</v>
      </c>
      <c r="AD125" s="64">
        <v>1900</v>
      </c>
      <c r="AE125" s="64">
        <v>1900</v>
      </c>
      <c r="AF125" s="64">
        <v>1900</v>
      </c>
      <c r="AG125" s="61">
        <v>49950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4050</v>
      </c>
      <c r="F133" s="61">
        <v>7200</v>
      </c>
      <c r="G133" s="61">
        <v>10800</v>
      </c>
      <c r="H133" s="61">
        <v>17100</v>
      </c>
      <c r="I133" s="61">
        <v>17100</v>
      </c>
      <c r="J133" s="61">
        <v>17100</v>
      </c>
      <c r="K133" s="61">
        <v>17100</v>
      </c>
      <c r="L133" s="61">
        <v>17100</v>
      </c>
      <c r="M133" s="61">
        <v>17100</v>
      </c>
      <c r="N133" s="61">
        <v>17100</v>
      </c>
      <c r="O133" s="61">
        <v>17100</v>
      </c>
      <c r="P133" s="61">
        <v>17100</v>
      </c>
      <c r="Q133" s="61">
        <v>17100</v>
      </c>
      <c r="R133" s="61">
        <v>17100</v>
      </c>
      <c r="S133" s="61">
        <v>17100</v>
      </c>
      <c r="T133" s="61">
        <v>17100</v>
      </c>
      <c r="U133" s="61">
        <v>17100</v>
      </c>
      <c r="V133" s="61">
        <v>17100</v>
      </c>
      <c r="W133" s="61">
        <v>17100</v>
      </c>
      <c r="X133" s="61">
        <v>17100</v>
      </c>
      <c r="Y133" s="61">
        <v>17100</v>
      </c>
      <c r="Z133" s="61">
        <v>17100</v>
      </c>
      <c r="AA133" s="61">
        <v>17100</v>
      </c>
      <c r="AB133" s="61">
        <v>17100</v>
      </c>
      <c r="AC133" s="61">
        <v>17100</v>
      </c>
      <c r="AD133" s="61">
        <v>17100</v>
      </c>
      <c r="AE133" s="61">
        <v>17100</v>
      </c>
      <c r="AF133" s="61">
        <v>17100</v>
      </c>
      <c r="AG133" s="61">
        <v>449550</v>
      </c>
      <c r="AH133" s="54"/>
    </row>
    <row r="134" spans="1:40" s="12" customFormat="1" x14ac:dyDescent="0.3">
      <c r="A134" s="57" t="s">
        <v>12</v>
      </c>
      <c r="B134" s="61"/>
      <c r="C134" s="61">
        <v>-20743.599999999999</v>
      </c>
      <c r="D134" s="61">
        <v>-5350</v>
      </c>
      <c r="E134" s="61">
        <v>-1750</v>
      </c>
      <c r="F134" s="61">
        <v>1094.4000000000001</v>
      </c>
      <c r="G134" s="61">
        <v>4044.4</v>
      </c>
      <c r="H134" s="61">
        <v>11494.4</v>
      </c>
      <c r="I134" s="61">
        <v>11494.4</v>
      </c>
      <c r="J134" s="61">
        <v>11494.4</v>
      </c>
      <c r="K134" s="61">
        <v>11494.4</v>
      </c>
      <c r="L134" s="61">
        <v>11494.4</v>
      </c>
      <c r="M134" s="61">
        <v>11494.4</v>
      </c>
      <c r="N134" s="61">
        <v>11494.4</v>
      </c>
      <c r="O134" s="61">
        <v>11494.4</v>
      </c>
      <c r="P134" s="61">
        <v>11494.4</v>
      </c>
      <c r="Q134" s="61">
        <v>11494.4</v>
      </c>
      <c r="R134" s="61">
        <v>11494.4</v>
      </c>
      <c r="S134" s="61">
        <v>11494.4</v>
      </c>
      <c r="T134" s="61">
        <v>11494.4</v>
      </c>
      <c r="U134" s="61">
        <v>11494.4</v>
      </c>
      <c r="V134" s="61">
        <v>11494.4</v>
      </c>
      <c r="W134" s="61">
        <v>11494.4</v>
      </c>
      <c r="X134" s="61">
        <v>11494.4</v>
      </c>
      <c r="Y134" s="61">
        <v>11494.4</v>
      </c>
      <c r="Z134" s="61">
        <v>11494.4</v>
      </c>
      <c r="AA134" s="61">
        <v>11494.4</v>
      </c>
      <c r="AB134" s="61">
        <v>11494.4</v>
      </c>
      <c r="AC134" s="61">
        <v>11494.4</v>
      </c>
      <c r="AD134" s="61">
        <v>11494.4</v>
      </c>
      <c r="AE134" s="61">
        <v>11494.4</v>
      </c>
      <c r="AF134" s="61">
        <v>11494.4</v>
      </c>
      <c r="AG134" s="61">
        <v>264655.2</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17250000</v>
      </c>
      <c r="AY8" s="12" t="s">
        <v>4</v>
      </c>
      <c r="AZ8" s="80">
        <v>0</v>
      </c>
    </row>
    <row r="9" spans="2:59" ht="14.5" customHeight="1" x14ac:dyDescent="0.3">
      <c r="B9" s="126"/>
      <c r="C9" s="126"/>
      <c r="D9" s="126"/>
      <c r="E9" s="126"/>
      <c r="F9" s="126"/>
      <c r="G9" s="126"/>
      <c r="H9" s="126"/>
      <c r="I9" s="126"/>
      <c r="J9" s="28"/>
      <c r="AP9" s="12" t="s">
        <v>8</v>
      </c>
      <c r="AQ9" s="80">
        <v>0</v>
      </c>
      <c r="AY9" s="12" t="s">
        <v>8</v>
      </c>
      <c r="AZ9" s="80">
        <v>874800</v>
      </c>
    </row>
    <row r="10" spans="2:59" ht="14.5" customHeight="1" x14ac:dyDescent="0.3">
      <c r="B10" s="126"/>
      <c r="C10" s="126"/>
      <c r="D10" s="126"/>
      <c r="E10" s="126"/>
      <c r="F10" s="126"/>
      <c r="G10" s="126"/>
      <c r="H10" s="126"/>
      <c r="I10" s="126"/>
      <c r="J10" s="28"/>
      <c r="AP10" s="12" t="s">
        <v>9</v>
      </c>
      <c r="AQ10" s="80">
        <v>35200000</v>
      </c>
      <c r="AY10" s="12" t="s">
        <v>9</v>
      </c>
      <c r="AZ10" s="80">
        <v>0</v>
      </c>
    </row>
    <row r="11" spans="2:59" ht="14.5" customHeight="1" x14ac:dyDescent="0.3">
      <c r="B11" s="67" t="s">
        <v>114</v>
      </c>
      <c r="C11" s="67"/>
      <c r="D11" s="67"/>
      <c r="E11" s="67"/>
      <c r="F11" s="67"/>
      <c r="G11" s="67"/>
      <c r="H11" s="67"/>
      <c r="I11" s="67"/>
      <c r="AP11" s="12" t="s">
        <v>7</v>
      </c>
      <c r="AQ11" s="80">
        <v>3150000</v>
      </c>
      <c r="AY11" s="12" t="s">
        <v>7</v>
      </c>
      <c r="AZ11" s="80">
        <v>75480000</v>
      </c>
    </row>
    <row r="12" spans="2:59" ht="14.5" customHeight="1" x14ac:dyDescent="0.3">
      <c r="B12" s="67"/>
      <c r="C12" s="67"/>
      <c r="D12" s="67"/>
      <c r="E12" s="67"/>
      <c r="F12" s="67"/>
      <c r="G12" s="67"/>
      <c r="H12" s="67"/>
      <c r="I12" s="67"/>
      <c r="AP12" s="12" t="s">
        <v>3</v>
      </c>
      <c r="AQ12" s="80">
        <v>2300000</v>
      </c>
      <c r="AY12" s="12" t="s">
        <v>3</v>
      </c>
      <c r="AZ12" s="80">
        <v>3240000</v>
      </c>
    </row>
    <row r="13" spans="2:59" ht="14.5" customHeight="1" x14ac:dyDescent="0.3">
      <c r="B13" s="67"/>
      <c r="C13" s="67"/>
      <c r="D13" s="67"/>
      <c r="E13" s="67"/>
      <c r="F13" s="67"/>
      <c r="G13" s="67"/>
      <c r="H13" s="67"/>
      <c r="I13" s="67"/>
      <c r="AP13" s="12" t="s">
        <v>6</v>
      </c>
      <c r="AQ13" s="80">
        <v>2000000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14800000</v>
      </c>
      <c r="AY16" s="12" t="s">
        <v>5</v>
      </c>
      <c r="AZ16" s="80">
        <v>0</v>
      </c>
    </row>
    <row r="17" spans="42:59" ht="14.5" customHeight="1" x14ac:dyDescent="0.3">
      <c r="AP17" s="12" t="s">
        <v>60</v>
      </c>
      <c r="AQ17" s="80">
        <v>23300000</v>
      </c>
      <c r="AY17" s="12" t="s">
        <v>60</v>
      </c>
      <c r="AZ17" s="80">
        <v>7000000</v>
      </c>
    </row>
    <row r="18" spans="42:59" x14ac:dyDescent="0.3">
      <c r="AP18" s="12" t="s">
        <v>10</v>
      </c>
      <c r="AQ18" s="80">
        <v>0</v>
      </c>
      <c r="AY18" s="12" t="s">
        <v>10</v>
      </c>
      <c r="AZ18" s="80">
        <v>0</v>
      </c>
    </row>
    <row r="19" spans="42:59" x14ac:dyDescent="0.3">
      <c r="AP19" s="12" t="s">
        <v>76</v>
      </c>
      <c r="AQ19" s="80">
        <v>0</v>
      </c>
      <c r="AY19" s="12" t="s">
        <v>76</v>
      </c>
      <c r="AZ19" s="80">
        <v>300000</v>
      </c>
    </row>
    <row r="20" spans="42:59" x14ac:dyDescent="0.3">
      <c r="AP20" s="68" t="s">
        <v>77</v>
      </c>
      <c r="AQ20" s="81">
        <v>98000000</v>
      </c>
      <c r="AY20" s="68" t="s">
        <v>77</v>
      </c>
      <c r="AZ20" s="81">
        <v>86894800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24643005</v>
      </c>
      <c r="AY27" s="12" t="s">
        <v>4</v>
      </c>
      <c r="AZ27" s="80"/>
    </row>
    <row r="28" spans="42:59" x14ac:dyDescent="0.3">
      <c r="AP28" s="12" t="s">
        <v>8</v>
      </c>
      <c r="AQ28" s="80">
        <v>0</v>
      </c>
      <c r="AY28" s="12" t="s">
        <v>8</v>
      </c>
      <c r="AZ28" s="80">
        <v>1079315.5</v>
      </c>
    </row>
    <row r="29" spans="42:59" ht="14.5" customHeight="1" x14ac:dyDescent="0.3">
      <c r="AP29" s="12" t="s">
        <v>9</v>
      </c>
      <c r="AQ29" s="80">
        <v>50286016</v>
      </c>
      <c r="AY29" s="12" t="s">
        <v>9</v>
      </c>
      <c r="AZ29" s="80"/>
    </row>
    <row r="30" spans="42:59" x14ac:dyDescent="0.3">
      <c r="AP30" s="12" t="s">
        <v>7</v>
      </c>
      <c r="AQ30" s="80">
        <v>4500027</v>
      </c>
      <c r="AY30" s="12" t="s">
        <v>7</v>
      </c>
      <c r="AZ30" s="80">
        <v>48847196.5</v>
      </c>
    </row>
    <row r="31" spans="42:59" x14ac:dyDescent="0.3">
      <c r="AP31" s="12" t="s">
        <v>3</v>
      </c>
      <c r="AQ31" s="80">
        <v>3285734</v>
      </c>
      <c r="AY31" s="12" t="s">
        <v>3</v>
      </c>
      <c r="AZ31" s="80">
        <v>3705300</v>
      </c>
    </row>
    <row r="32" spans="42:59" ht="14.5" customHeight="1" x14ac:dyDescent="0.3">
      <c r="AP32" s="12" t="s">
        <v>6</v>
      </c>
      <c r="AQ32" s="80">
        <v>2857160</v>
      </c>
      <c r="AY32" s="12" t="s">
        <v>6</v>
      </c>
      <c r="AZ32" s="80"/>
    </row>
    <row r="33" spans="2:56" ht="14.5" customHeight="1" x14ac:dyDescent="0.3">
      <c r="AP33" s="12" t="s">
        <v>5</v>
      </c>
      <c r="AQ33" s="80">
        <v>21142984</v>
      </c>
      <c r="AY33" s="12" t="s">
        <v>5</v>
      </c>
      <c r="AZ33" s="80">
        <v>0</v>
      </c>
    </row>
    <row r="34" spans="2:56" x14ac:dyDescent="0.3">
      <c r="AP34" s="12" t="s">
        <v>60</v>
      </c>
      <c r="AQ34" s="80">
        <v>33285914</v>
      </c>
      <c r="AY34" s="12" t="s">
        <v>60</v>
      </c>
      <c r="AZ34" s="80">
        <v>8504879</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364500</v>
      </c>
    </row>
    <row r="37" spans="2:56" ht="14.5" customHeight="1" x14ac:dyDescent="0.3">
      <c r="B37" s="126"/>
      <c r="C37" s="126"/>
      <c r="D37" s="126"/>
      <c r="E37" s="126"/>
      <c r="F37" s="126"/>
      <c r="G37" s="126"/>
      <c r="H37" s="126"/>
      <c r="I37" s="126"/>
      <c r="AP37" s="68" t="s">
        <v>77</v>
      </c>
      <c r="AQ37" s="81">
        <v>140000840</v>
      </c>
      <c r="AY37" s="68" t="s">
        <v>77</v>
      </c>
      <c r="AZ37" s="81">
        <v>62501191</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184894800</v>
      </c>
      <c r="AR41" s="101">
        <v>98000000</v>
      </c>
      <c r="AS41" s="101">
        <v>86894800</v>
      </c>
      <c r="AV41" s="12" t="s">
        <v>132</v>
      </c>
      <c r="AW41" s="82">
        <v>0.53003113121623757</v>
      </c>
      <c r="AX41" s="82">
        <v>0.46996886878376243</v>
      </c>
    </row>
    <row r="42" spans="2:56" x14ac:dyDescent="0.3">
      <c r="B42" s="29"/>
      <c r="C42" s="29"/>
      <c r="D42" s="29"/>
      <c r="E42" s="29"/>
      <c r="F42" s="29"/>
      <c r="G42" s="29"/>
      <c r="H42" s="29"/>
      <c r="I42" s="29"/>
      <c r="AP42" s="12" t="s">
        <v>131</v>
      </c>
      <c r="AQ42" s="101">
        <v>202502031</v>
      </c>
      <c r="AR42" s="101">
        <v>140000840</v>
      </c>
      <c r="AS42" s="101">
        <v>62501191</v>
      </c>
      <c r="AV42" s="12" t="s">
        <v>131</v>
      </c>
      <c r="AW42" s="82">
        <v>0.69135523880251848</v>
      </c>
      <c r="AX42" s="82">
        <v>0.30864476119748152</v>
      </c>
    </row>
    <row r="43" spans="2:56" x14ac:dyDescent="0.3">
      <c r="BD43" s="83">
        <v>37500714600000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0.87340448742522181</v>
      </c>
    </row>
    <row r="54" spans="2:55" x14ac:dyDescent="0.3">
      <c r="BA54" s="12" t="s">
        <v>88</v>
      </c>
      <c r="BC54" s="85">
        <v>0.58871137804471141</v>
      </c>
    </row>
    <row r="55" spans="2:55" ht="14.5" thickBot="1" x14ac:dyDescent="0.35">
      <c r="BA55" s="12" t="s">
        <v>89</v>
      </c>
      <c r="BC55" s="85" t="s">
        <v>131</v>
      </c>
    </row>
    <row r="56" spans="2:55" ht="15" thickTop="1" thickBot="1" x14ac:dyDescent="0.35">
      <c r="BA56" s="86" t="s">
        <v>82</v>
      </c>
      <c r="BB56" s="86"/>
      <c r="BC56" s="84">
        <v>184894800</v>
      </c>
    </row>
    <row r="57" spans="2:55" ht="15" thickTop="1" thickBot="1" x14ac:dyDescent="0.35">
      <c r="BA57" s="87" t="s">
        <v>83</v>
      </c>
      <c r="BB57" s="87"/>
      <c r="BC57" s="88">
        <v>45080</v>
      </c>
    </row>
    <row r="58" spans="2:55" ht="15" thickTop="1" thickBot="1" x14ac:dyDescent="0.35">
      <c r="BA58" s="87" t="s">
        <v>84</v>
      </c>
      <c r="BB58" s="87"/>
      <c r="BC58" s="89">
        <v>1.095228373107302</v>
      </c>
    </row>
    <row r="59" spans="2:55" ht="15" thickTop="1" thickBot="1" x14ac:dyDescent="0.35">
      <c r="BA59" s="86" t="s">
        <v>85</v>
      </c>
      <c r="BB59" s="86" t="s">
        <v>65</v>
      </c>
      <c r="BC59" s="84">
        <v>449550</v>
      </c>
    </row>
    <row r="60" spans="2:55" ht="15" thickTop="1" thickBot="1" x14ac:dyDescent="0.35">
      <c r="I60" s="53" t="s">
        <v>113</v>
      </c>
      <c r="BA60" s="87" t="s">
        <v>86</v>
      </c>
      <c r="BB60" s="87"/>
      <c r="BC60" s="89">
        <v>3.5582222222222222</v>
      </c>
    </row>
    <row r="61" spans="2:55" ht="15" thickTop="1" thickBot="1" x14ac:dyDescent="0.35">
      <c r="BA61" s="86" t="s">
        <v>85</v>
      </c>
      <c r="BB61" s="86" t="s">
        <v>65</v>
      </c>
      <c r="BC61" s="84">
        <v>1599598.8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4054.09</v>
      </c>
      <c r="J11" s="10"/>
      <c r="K11" s="10"/>
    </row>
    <row r="12" spans="1:17" ht="14.5" customHeight="1" thickBot="1" x14ac:dyDescent="0.35">
      <c r="B12" s="10"/>
      <c r="C12" s="10"/>
      <c r="D12" s="10"/>
      <c r="E12" s="10"/>
      <c r="F12" s="10"/>
      <c r="G12" s="35" t="s">
        <v>93</v>
      </c>
      <c r="H12" s="36" t="s">
        <v>94</v>
      </c>
      <c r="I12" s="37">
        <v>6991030</v>
      </c>
      <c r="J12" s="10"/>
      <c r="K12" s="10"/>
    </row>
    <row r="13" spans="1:17" ht="14.5" customHeight="1" thickBot="1" x14ac:dyDescent="0.35">
      <c r="B13" s="10"/>
      <c r="C13" s="10"/>
      <c r="D13" s="10"/>
      <c r="E13" s="10"/>
      <c r="F13" s="10"/>
      <c r="G13" s="35" t="s">
        <v>95</v>
      </c>
      <c r="H13" s="36" t="s">
        <v>94</v>
      </c>
      <c r="I13" s="37">
        <v>53347223.5</v>
      </c>
      <c r="J13" s="10"/>
      <c r="K13" s="10"/>
    </row>
    <row r="14" spans="1:17" ht="14.5" customHeight="1" thickBot="1" x14ac:dyDescent="0.35">
      <c r="B14" s="10"/>
      <c r="C14" s="10"/>
      <c r="D14" s="10"/>
      <c r="E14" s="10"/>
      <c r="F14" s="10"/>
      <c r="G14" s="35" t="s">
        <v>96</v>
      </c>
      <c r="H14" s="36" t="s">
        <v>97</v>
      </c>
      <c r="I14" s="38">
        <v>49.95</v>
      </c>
      <c r="J14" s="10"/>
      <c r="K14" s="10"/>
    </row>
    <row r="15" spans="1:17" ht="14.5" customHeight="1" thickBot="1" x14ac:dyDescent="0.35">
      <c r="B15" s="10"/>
      <c r="C15" s="10"/>
      <c r="D15" s="10"/>
      <c r="E15" s="10"/>
      <c r="F15" s="10"/>
      <c r="G15" s="35" t="s">
        <v>98</v>
      </c>
      <c r="H15" s="36" t="s">
        <v>67</v>
      </c>
      <c r="I15" s="39">
        <v>87.340448680006517</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4054.09</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6323.4458531101673</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32.024000000000001</v>
      </c>
      <c r="AT30" s="92">
        <v>49950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1599598.8</v>
      </c>
      <c r="AV39" s="94">
        <v>32.020000000000003</v>
      </c>
      <c r="AW39" s="95">
        <v>3.5582222222222222</v>
      </c>
    </row>
    <row r="40" spans="2:49" ht="14.5" customHeight="1" x14ac:dyDescent="0.3">
      <c r="B40" s="10"/>
      <c r="C40" s="40"/>
      <c r="D40" s="44" t="s">
        <v>109</v>
      </c>
      <c r="E40" s="70">
        <v>24.018000000000001</v>
      </c>
      <c r="F40" s="70">
        <v>25.619199999999999</v>
      </c>
      <c r="G40" s="70">
        <v>27.220400000000001</v>
      </c>
      <c r="H40" s="70">
        <v>28.8216</v>
      </c>
      <c r="I40" s="70">
        <v>30.422800000000002</v>
      </c>
      <c r="J40" s="45">
        <v>32.024000000000001</v>
      </c>
      <c r="K40" s="70">
        <v>33.6252</v>
      </c>
      <c r="L40" s="70">
        <v>35.226399999999998</v>
      </c>
      <c r="M40" s="70">
        <v>36.827600000000004</v>
      </c>
      <c r="N40" s="70">
        <v>38.428800000000003</v>
      </c>
      <c r="O40" s="70">
        <v>40.03</v>
      </c>
      <c r="AT40" s="12" t="s">
        <v>62</v>
      </c>
      <c r="AU40" s="93">
        <v>202502.03</v>
      </c>
      <c r="AV40" s="94">
        <v>4.05</v>
      </c>
      <c r="AW40" s="95">
        <v>1.0952283676988213</v>
      </c>
    </row>
    <row r="41" spans="2:49" x14ac:dyDescent="0.3">
      <c r="B41" s="10"/>
      <c r="C41" s="46">
        <v>-0.2</v>
      </c>
      <c r="D41" s="47">
        <v>29040.93</v>
      </c>
      <c r="E41" s="102">
        <v>0.70967661374893209</v>
      </c>
      <c r="F41" s="102">
        <v>0.72782182538962392</v>
      </c>
      <c r="G41" s="102">
        <v>0.74383230624905783</v>
      </c>
      <c r="H41" s="102">
        <v>0.75806384479077682</v>
      </c>
      <c r="I41" s="102">
        <v>0.77079732664389378</v>
      </c>
      <c r="J41" s="102">
        <v>0.78225746031169907</v>
      </c>
      <c r="K41" s="102">
        <v>0.79262615267780867</v>
      </c>
      <c r="L41" s="102">
        <v>0.80205223664699921</v>
      </c>
      <c r="M41" s="102">
        <v>0.81065866114060792</v>
      </c>
      <c r="N41" s="102">
        <v>0.81854788359308261</v>
      </c>
      <c r="O41" s="102">
        <v>0.82580596824935926</v>
      </c>
      <c r="AT41" s="12" t="s">
        <v>61</v>
      </c>
      <c r="AU41" s="93">
        <v>1397096.77</v>
      </c>
      <c r="AV41" s="94"/>
      <c r="AW41" s="95">
        <v>0.87340448742522181</v>
      </c>
    </row>
    <row r="42" spans="2:49" x14ac:dyDescent="0.3">
      <c r="B42" s="10"/>
      <c r="C42" s="46">
        <v>-0.15</v>
      </c>
      <c r="D42" s="47">
        <v>36301.162499999999</v>
      </c>
      <c r="E42" s="102">
        <v>0.76774129099914568</v>
      </c>
      <c r="F42" s="102">
        <v>0.78225746031169907</v>
      </c>
      <c r="G42" s="102">
        <v>0.79506584499924626</v>
      </c>
      <c r="H42" s="102">
        <v>0.80645107583262143</v>
      </c>
      <c r="I42" s="102">
        <v>0.81663786131511507</v>
      </c>
      <c r="J42" s="102">
        <v>0.82580596824935926</v>
      </c>
      <c r="K42" s="102">
        <v>0.83410092214224696</v>
      </c>
      <c r="L42" s="102">
        <v>0.84164178931759936</v>
      </c>
      <c r="M42" s="102">
        <v>0.84852692891248638</v>
      </c>
      <c r="N42" s="102">
        <v>0.85483830687446605</v>
      </c>
      <c r="O42" s="102">
        <v>0.86064477459948741</v>
      </c>
    </row>
    <row r="43" spans="2:49" x14ac:dyDescent="0.3">
      <c r="B43" s="10"/>
      <c r="C43" s="46">
        <v>-0.1</v>
      </c>
      <c r="D43" s="47">
        <v>42707.25</v>
      </c>
      <c r="E43" s="102">
        <v>0.80258009734927382</v>
      </c>
      <c r="F43" s="102">
        <v>0.81491884126494429</v>
      </c>
      <c r="G43" s="102">
        <v>0.82580596824935926</v>
      </c>
      <c r="H43" s="102">
        <v>0.83548341445772822</v>
      </c>
      <c r="I43" s="102">
        <v>0.84414218211784775</v>
      </c>
      <c r="J43" s="102">
        <v>0.85193507301195537</v>
      </c>
      <c r="K43" s="102">
        <v>0.85898578382090984</v>
      </c>
      <c r="L43" s="102">
        <v>0.86539552091995942</v>
      </c>
      <c r="M43" s="102">
        <v>0.87124788957561339</v>
      </c>
      <c r="N43" s="102">
        <v>0.8766125608432962</v>
      </c>
      <c r="O43" s="102">
        <v>0.88154805840956429</v>
      </c>
      <c r="AU43" s="12">
        <v>858640.5</v>
      </c>
    </row>
    <row r="44" spans="2:49" x14ac:dyDescent="0.3">
      <c r="B44" s="10"/>
      <c r="C44" s="46">
        <v>-0.05</v>
      </c>
      <c r="D44" s="47">
        <v>47452.5</v>
      </c>
      <c r="E44" s="102">
        <v>0.82232208761434644</v>
      </c>
      <c r="F44" s="102">
        <v>0.83342695713844983</v>
      </c>
      <c r="G44" s="102">
        <v>0.84322537142442333</v>
      </c>
      <c r="H44" s="102">
        <v>0.85193507301195537</v>
      </c>
      <c r="I44" s="102">
        <v>0.85972796390606299</v>
      </c>
      <c r="J44" s="102">
        <v>0.86674156571075989</v>
      </c>
      <c r="K44" s="102">
        <v>0.8730872054388189</v>
      </c>
      <c r="L44" s="102">
        <v>0.87885596882796346</v>
      </c>
      <c r="M44" s="102">
        <v>0.8841231006180521</v>
      </c>
      <c r="N44" s="102">
        <v>0.88895130475896655</v>
      </c>
      <c r="O44" s="102">
        <v>0.89339325256860791</v>
      </c>
      <c r="AU44" s="12">
        <v>525101.23199999996</v>
      </c>
    </row>
    <row r="45" spans="2:49" x14ac:dyDescent="0.3">
      <c r="B45" s="10"/>
      <c r="C45" s="42" t="s">
        <v>107</v>
      </c>
      <c r="D45" s="48">
        <v>49950</v>
      </c>
      <c r="E45" s="102">
        <v>0.83120598323362915</v>
      </c>
      <c r="F45" s="102">
        <v>0.84175560928152737</v>
      </c>
      <c r="G45" s="102">
        <v>0.85106410285320222</v>
      </c>
      <c r="H45" s="102">
        <v>0.85933831936135763</v>
      </c>
      <c r="I45" s="102">
        <v>0.86674156571075989</v>
      </c>
      <c r="J45" s="102">
        <v>0.87340448742522181</v>
      </c>
      <c r="K45" s="102">
        <v>0.87943284516687792</v>
      </c>
      <c r="L45" s="102">
        <v>0.88491317038656536</v>
      </c>
      <c r="M45" s="102">
        <v>0.8899169455871494</v>
      </c>
      <c r="N45" s="102">
        <v>0.89450373952101825</v>
      </c>
      <c r="O45" s="102">
        <v>0.89872358994017754</v>
      </c>
    </row>
    <row r="46" spans="2:49" ht="14.5" customHeight="1" x14ac:dyDescent="0.3">
      <c r="B46" s="10"/>
      <c r="C46" s="46">
        <v>0.05</v>
      </c>
      <c r="D46" s="47">
        <v>52447.5</v>
      </c>
      <c r="E46" s="102">
        <v>0.83924379355583723</v>
      </c>
      <c r="F46" s="102">
        <v>0.84929105645859748</v>
      </c>
      <c r="G46" s="102">
        <v>0.85815628843162117</v>
      </c>
      <c r="H46" s="102">
        <v>0.86603649462986443</v>
      </c>
      <c r="I46" s="102">
        <v>0.8730872054388189</v>
      </c>
      <c r="J46" s="102">
        <v>0.87943284516687792</v>
      </c>
      <c r="K46" s="102">
        <v>0.88517413825416946</v>
      </c>
      <c r="L46" s="102">
        <v>0.89039349560625269</v>
      </c>
      <c r="M46" s="102">
        <v>0.8951589957972852</v>
      </c>
      <c r="N46" s="102">
        <v>0.89952737097239832</v>
      </c>
      <c r="O46" s="102">
        <v>0.90354627613350236</v>
      </c>
    </row>
    <row r="47" spans="2:49" x14ac:dyDescent="0.3">
      <c r="B47" s="10"/>
      <c r="C47" s="46">
        <v>0.1</v>
      </c>
      <c r="D47" s="47">
        <v>57692.25</v>
      </c>
      <c r="E47" s="102">
        <v>0.8538579941416703</v>
      </c>
      <c r="F47" s="102">
        <v>0.86299186950781581</v>
      </c>
      <c r="G47" s="102">
        <v>0.8710511713014738</v>
      </c>
      <c r="H47" s="102">
        <v>0.87821499511805856</v>
      </c>
      <c r="I47" s="102">
        <v>0.88462473221710813</v>
      </c>
      <c r="J47" s="102">
        <v>0.89039349560625269</v>
      </c>
      <c r="K47" s="102">
        <v>0.89561285295833593</v>
      </c>
      <c r="L47" s="102">
        <v>0.90035772327841157</v>
      </c>
      <c r="M47" s="102">
        <v>0.9046899961793502</v>
      </c>
      <c r="N47" s="102">
        <v>0.90866124633854395</v>
      </c>
      <c r="O47" s="102">
        <v>0.91231479648500224</v>
      </c>
    </row>
    <row r="48" spans="2:49" x14ac:dyDescent="0.3">
      <c r="B48" s="10"/>
      <c r="C48" s="46">
        <v>0.15</v>
      </c>
      <c r="D48" s="47">
        <v>66346.087499999994</v>
      </c>
      <c r="E48" s="102">
        <v>0.87291999490580019</v>
      </c>
      <c r="F48" s="102">
        <v>0.88086249522418769</v>
      </c>
      <c r="G48" s="102">
        <v>0.88787058374041194</v>
      </c>
      <c r="H48" s="102">
        <v>0.89409999575483345</v>
      </c>
      <c r="I48" s="102">
        <v>0.89967368018878968</v>
      </c>
      <c r="J48" s="102">
        <v>0.9046899961793502</v>
      </c>
      <c r="K48" s="102">
        <v>0.90922856778985728</v>
      </c>
      <c r="L48" s="102">
        <v>0.91335454198122745</v>
      </c>
      <c r="M48" s="102">
        <v>0.91712173580813072</v>
      </c>
      <c r="N48" s="102">
        <v>0.9205749968161252</v>
      </c>
      <c r="O48" s="102">
        <v>0.9237519969434802</v>
      </c>
    </row>
    <row r="49" spans="2:45" ht="14.5" thickBot="1" x14ac:dyDescent="0.35">
      <c r="B49" s="10"/>
      <c r="C49" s="46">
        <v>0.2</v>
      </c>
      <c r="D49" s="49">
        <v>79615.304999999993</v>
      </c>
      <c r="E49" s="102">
        <v>0.89409999575483345</v>
      </c>
      <c r="F49" s="102">
        <v>0.90071874602015645</v>
      </c>
      <c r="G49" s="102">
        <v>0.90655881978367658</v>
      </c>
      <c r="H49" s="102">
        <v>0.91174999646236121</v>
      </c>
      <c r="I49" s="102">
        <v>0.91639473349065814</v>
      </c>
      <c r="J49" s="102">
        <v>0.9205749968161252</v>
      </c>
      <c r="K49" s="102">
        <v>0.92435713982488121</v>
      </c>
      <c r="L49" s="102">
        <v>0.92779545165102295</v>
      </c>
      <c r="M49" s="102">
        <v>0.93093477984010886</v>
      </c>
      <c r="N49" s="102">
        <v>0.93381249734677108</v>
      </c>
      <c r="O49" s="102">
        <v>0.93645999745290021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49950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3701.6</v>
      </c>
      <c r="BA66" s="12" t="s">
        <v>65</v>
      </c>
    </row>
    <row r="67" spans="2:55" x14ac:dyDescent="0.3">
      <c r="B67" s="10"/>
      <c r="C67" s="10"/>
      <c r="D67" s="10"/>
      <c r="E67" s="10"/>
      <c r="F67" s="10"/>
      <c r="G67" s="10"/>
      <c r="H67" s="10"/>
      <c r="I67" s="10"/>
      <c r="J67" s="10"/>
      <c r="K67" s="10"/>
      <c r="AS67" s="12" t="s">
        <v>11</v>
      </c>
      <c r="AT67" s="93">
        <v>449550</v>
      </c>
      <c r="AU67" s="94">
        <v>9</v>
      </c>
      <c r="AV67" s="95">
        <v>1</v>
      </c>
      <c r="AX67" s="12" t="s">
        <v>64</v>
      </c>
      <c r="AZ67" s="64">
        <v>20543.866666666665</v>
      </c>
      <c r="BA67" s="12" t="s">
        <v>63</v>
      </c>
    </row>
    <row r="68" spans="2:55" x14ac:dyDescent="0.3">
      <c r="B68" s="10"/>
      <c r="C68" s="10"/>
      <c r="D68" s="10"/>
      <c r="E68" s="10"/>
      <c r="F68" s="10"/>
      <c r="G68" s="10"/>
      <c r="H68" s="10"/>
      <c r="I68" s="10"/>
      <c r="J68" s="10"/>
      <c r="K68" s="10"/>
      <c r="AS68" s="12" t="s">
        <v>62</v>
      </c>
      <c r="AT68" s="93">
        <v>184894.8</v>
      </c>
      <c r="AU68" s="94">
        <v>3.7</v>
      </c>
      <c r="AV68" s="95">
        <v>0.41128862195528859</v>
      </c>
    </row>
    <row r="69" spans="2:55" x14ac:dyDescent="0.3">
      <c r="B69" s="10"/>
      <c r="C69" s="10"/>
      <c r="D69" s="10"/>
      <c r="E69" s="10"/>
      <c r="F69" s="10"/>
      <c r="G69" s="10"/>
      <c r="H69" s="10"/>
      <c r="I69" s="10"/>
      <c r="J69" s="10"/>
      <c r="K69" s="10"/>
      <c r="AS69" s="12" t="s">
        <v>61</v>
      </c>
      <c r="AT69" s="93">
        <v>264655.2</v>
      </c>
      <c r="AU69" s="94"/>
      <c r="AV69" s="95">
        <v>0.58871137804471141</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29040.93</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36301.162499999999</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42707.25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47452.5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49950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52447.5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57692.25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66346.087499999994</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79615.304999999993</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2025-02-14T02:00:11Z</dcterms:modified>
</cp:coreProperties>
</file>