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3198B4D6-DA17-482A-A001-83FEF6BCA1CD}" xr6:coauthVersionLast="47" xr6:coauthVersionMax="47" xr10:uidLastSave="{00000000-0000-0000-0000-000000000000}"/>
  <bookViews>
    <workbookView xWindow="380" yWindow="38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<sst xmlns="http://schemas.openxmlformats.org/spreadsheetml/2006/main" count="275" uniqueCount="158">
  <si>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</si>
  <si>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</si>
  <si>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</si>
  <si>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</si>
  <si>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</si>
  <si>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</si>
  <si>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</si>
  <si>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</si>
  <si>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</si>
  <si>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</si>
  <si>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</si>
  <si>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</si>
  <si>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</si>
  <si>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</si>
  <si>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</si>
  <si>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</si>
  <si>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</si>
  <si>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</si>
  <si>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</si>
  <si>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</si>
  <si>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</si>
  <si>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</si>
  <si>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</si>
  <si>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</si>
  <si>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</si>
  <si>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</si>
  <si>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</si>
  <si>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</si>
  <si>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</si>
  <si>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</si>
  <si>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</si>
  <si>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</si>
  <si>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</si>
  <si>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</si>
  <si>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</si>
  <si>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</si>
  <si>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</si>
  <si>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</si>
  <si>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</si>
  <si>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</si>
  <si>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</si>
  <si>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</si>
  <si>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</si>
  <si>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</si>
  <si>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</si>
  <si>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</si>
  <si>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</si>
  <si>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</si>
  <si>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</si>
  <si>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</si>
  <si>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</si>
  <si>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</si>
  <si>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</si>
  <si>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</si>
  <si>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</si>
  <si>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</si>
  <si>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</si>
  <si>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</si>
  <si>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</si>
  <si>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</si>
  <si>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</si>
  <si>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</si>
  <si>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</si>
  <si>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</si>
  <si>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</si>
  <si>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</si>
  <si>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</si>
  <si>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</si>
  <si>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</si>
  <si>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</si>
  <si>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</si>
  <si>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</si>
  <si>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</si>
  <si>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</si>
  <si>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</si>
  <si>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</si>
  <si>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</si>
  <si>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</si>
  <si>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</si>
  <si>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</si>
  <si>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</si>
  <si>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</si>
  <si>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</si>
  <si>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</si>
  <si>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</si>
  <si>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</si>
  <si>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</si>
  <si>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</si>
  <si>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</si>
  <si>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</si>
  <si>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</si>
  <si>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</si>
  <si>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</si>
  <si>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</si>
  <si>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</si>
  <si>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</si>
  <si>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</si>
  <si>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</si>
  <si>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</si>
  <si>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</si>
  <si>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</si>
  <si>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</si>
  <si>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</si>
  <si>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</si>
  <si>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</si>
  <si>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</si>
  <si>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</si>
  <si>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</si>
  <si>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</si>
  <si>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</si>
  <si>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</si>
  <si>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</si>
  <si>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</si>
  <si>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</si>
  <si>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</si>
  <si>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</si>
  <si>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</si>
  <si>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</si>
  <si>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</si>
  <si>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</si>
  <si>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</si>
  <si>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</si>
  <si>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</si>
  <si>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</si>
  <si>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PEQUEÑO PRODUCTOR BOYACA OTANCHE</t>
  </si>
  <si>
    <t>Precio miles COP/kg. 1ra calidad (G)</t>
  </si>
  <si>
    <t>Precio miles COP/kg. 2da calidad (H)</t>
  </si>
  <si>
    <t>Precio miles COP/kg. 3ra calidad (I)</t>
  </si>
  <si>
    <t>Precio miles COP/kg. 4ta calidad (J)</t>
  </si>
  <si>
    <t>Boyacá</t>
  </si>
  <si>
    <t>Material de propagacion: Plántula // Distancia de siembra: 3 X 2,5 // Densidad de siembra - Plantas/Ha.: 1.250 // Duracion del ciclo: 30 años // Productividad/Ha/Ciclo: 17460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1.348  // % Rendimiento 1ra. Calidad: 0.7 // % Rendimiento 2da. Calidad: 0.3 // Precio de venta ponderado por calidad: $30.102 // Valor Jornal: $54.955 // Otros: Las fincas se ubican en occidente de Boyacá, entre los municipios de Otanche y San Pablo de Borbur, a altitudes que oscilan entre 700 y 1,100 metros sobre el nivel del mar. Los suelos son de naturaleza ácida, y la zona disfruta de un régimen de lluvias con una distribución equitativa a lo largo del año. Debido a esta característica climática, no es necesario recurrir al riego para el cultivo. El sombrío permanente predominante es el Cedro. Cabe destacar que no se incluyen los valores de ingresos derivados del sombreado transitorio, que generalmente se utiliza en estos casos durante los primeros tres años, siendo el plátano una opción común en dicho período. Entrevistas hechas a productores entre 3 y 3.5 hectáreas.</t>
  </si>
  <si>
    <t>2024 Q4</t>
  </si>
  <si>
    <t>2023 Q2</t>
  </si>
  <si>
    <t>El presente documento corresponde a una actualización del documento PDF de la AgroGuía correspondiente a Cacao Pequeño Productor Boyaca Otanche publicada en la página web, y consta de las siguientes partes:</t>
  </si>
  <si>
    <t>- Flujo anualizado de los ingresos (precio y rendimiento) y los costos de producción para una hectárea de
Cacao Pequeño Productor Boyaca Otanche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</si>
  <si>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Pequeño Productor Boyaca Otanche.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</si>
  <si>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</si>
  <si>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</si>
  <si>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</si>
  <si>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</si>
  <si>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Pequeño Productor Boyaca Otanche. La participación se encuentra actualizada al 2024 Q4.</t>
  </si>
  <si>
    <t>Sostenimiento Año1 ***</t>
  </si>
  <si>
    <t>Sub Total Ingresos millones [(CxG)+(DxH)]</t>
  </si>
  <si>
    <t>** Los costos de instalación comprenden tanto los gastos relacionados con la mano de obra como aquellos asociados con los insumos necesarios hasta completar la siembra de las plantas. Para el caso de Cacao Pequeño Productor Boyaca Otanche, en lo que respecta a la mano de obra incluye actividades como la preparación del terreno, la siembra, el trazado y el ahoyado, entre otras, y ascienden a un total de $2,3 millones de pesos (equivalente a 41 jornales). En cuanto a los insumos, se incluyen los gastos relacionados con el material vegetal y las enmiendas, que en conjunto ascienden a  $6,4 millones.</t>
  </si>
  <si>
    <t>*** Los costos de sostenimiento del año 1 comprenden tanto los gastos relacionados con la mano de obra como aquellos asociados con los insumos necesarios desde el momento de la siembra de las plantas hasta finalizar el año 1. Para el caso de Cacao Pequeño Productor Boyaca Otanche, en lo que respecta a la mano de obra incluye actividades como la fertilización, riego, control de malezas, plagas y enfermedades, entre otras, y ascienden a un total de $1,6 millones de pesos (equivalente a 29 jornales). En cuanto a los insumos, se incluyen los fertilizantes, plaguicidas, transportes, entre otras, que en conjunto ascienden a  $1,5 millones.</t>
  </si>
  <si>
    <t>Nota 1: en caso de utilizar esta información para el desarrollo de otras publicaciones, por favor citar FINAGRO, "Agro Guía - Marcos de Referencia Agroeconómicos"</t>
  </si>
  <si>
    <t>Los costos totales del ciclo para esta actualización (2024 Q4) equivalen a $143,9 millones, en comparación con los costos del marco original que ascienden a $146,9 millones, (mes de publicación del marco: junio - 2023).
La rentabilidad actualizada (2024 Q4) subió frente a la rentabilidad de la primera AgroGuía, pasando del 20,0% al 75,5%. Mientras que el crecimiento de los costos fue del 97,9%, el crecimiento de los ingresos fue del 320,2%.</t>
  </si>
  <si>
    <t>En cuanto a los costos de mano de obra de la AgroGuía actualizada, se destaca la participación de cosecha y beneficio seguido de control arvenses, que representan el 39% y el 16% del costo total, respectivamente. En cuanto a los costos de insumos, se destaca la participación de fertilización seguido de transporte, que representan el 64% y el 14% del costo total, respectivamente.</t>
  </si>
  <si>
    <t>subió</t>
  </si>
  <si>
    <t>De acuerdo con el comportamiento histórico del sistema productivo, se efectuó un análisis de sensibilidad del margen de utilidad (utilidad/ingreso) obtenido en la producción de CACAO PEQUEÑO PRODUCTOR BOYACA OTANCHE, frente a diferentes escenarios de variación de precios de venta en finca y rendimientos probables (kg/ha).</t>
  </si>
  <si>
    <t>Con un precio ponderado de COP $ 30.103/kg y con un rendimiento por hectárea de 19.550 kg por ciclo; el margen de utilidad obtenido en la producción de cacao en grano, crudo o tostado es del 76%.</t>
  </si>
  <si>
    <t>El precio mínimo ponderado para cubrir los costos de producción, con un rendimiento de 19.550 kg para todo el ciclo de producción, es COP $ 7.360/kg.</t>
  </si>
  <si>
    <t>El rendimiento mínimo por ha/ciclo para cubrir los costos de producción, con un precio ponderado de COP $ 30.103, es de 4.780 kg/ha para todo el ciclo.</t>
  </si>
  <si>
    <t>El siguiente cuadro presenta diferentes escenarios de rentabilidad para el sistema productivo de CACAO PEQUEÑO PRODUCTOR BOYACA OTANCHE, con respecto a diferentes niveles de productividad (kg./ha.) y precios ($/kg.).</t>
  </si>
  <si>
    <t>De acuerdo con el comportamiento histórico del sistema productivo, se efectuó un análisis de sensibilidad del margen de utilidad obtenido en la producción de CACAO PEQUEÑO PRODUCTOR BOYACA OTANCHE, frente a diferentes escenarios de variación de precios de venta en finca y rendimientos probables (t/ha)</t>
  </si>
  <si>
    <t>Con un precio ponderado de COP $$ 9.400/kg y con un rendimiento por hectárea de 19.550 kg por ciclo; el margen de utilidad obtenido en la producción de cacao en grano, crudo o tostado es del 20%.</t>
  </si>
  <si>
    <t>El precio mínimo ponderado para cubrir los costos de producción, con un rendimiento de 19.550 kg para todo el ciclo de producción, es COP $ 7.517/kg.</t>
  </si>
  <si>
    <t>El rendimiento mínimo por ha/ciclo para cubrir los costos de producción, con un precio ponderado de COP $ 9.400, es de 15.633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</si>
</sst>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Part.'!$AQ$41:$AQ$42</c:f>
              <c:numCache>
                <c:formatCode>_(* #,##0_);_(* \(#,##0\);_(* "-"_);_(@_)</c:formatCode>
                <c:ptCount val="2"/>
                <c:pt idx="0">
                  <c:v>146949916.23426384</c:v>
                </c:pt>
                <c:pt idx="1">
                  <c:v>143893545.49269331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Part.'!$AR$41:$AR$42</c:f>
              <c:numCache>
                <c:formatCode>_(* #,##0_);_(* \(#,##0\);_(* "-"_);_(@_)</c:formatCode>
                <c:ptCount val="2"/>
                <c:pt idx="0">
                  <c:v>66710000</c:v>
                </c:pt>
                <c:pt idx="1">
                  <c:v>73320961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Part.'!$AS$41:$AS$42</c:f>
              <c:numCache>
                <c:formatCode>_(* #,##0_);_(* \(#,##0\);_(* "-"_);_(@_)</c:formatCode>
                <c:ptCount val="2"/>
                <c:pt idx="0">
                  <c:v>80239916.234263822</c:v>
                </c:pt>
                <c:pt idx="1">
                  <c:v>70572584.492693305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3950536.8</c:v>
                </c:pt>
                <c:pt idx="1">
                  <c:v>4880528.5</c:v>
                </c:pt>
                <c:pt idx="3">
                  <c:v>45505875.899999999</c:v>
                </c:pt>
                <c:pt idx="4">
                  <c:v>6399250</c:v>
                </c:pt>
                <c:pt idx="6">
                  <c:v>0</c:v>
                </c:pt>
                <c:pt idx="7">
                  <c:v>0</c:v>
                </c:pt>
                <c:pt idx="8">
                  <c:v>9836393.2926933039</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11375685</c:v>
                </c:pt>
                <c:pt idx="1">
                  <c:v>9781990</c:v>
                </c:pt>
                <c:pt idx="2">
                  <c:v>28807411</c:v>
                </c:pt>
                <c:pt idx="3">
                  <c:v>11375685</c:v>
                </c:pt>
                <c:pt idx="4">
                  <c:v>2253155</c:v>
                </c:pt>
                <c:pt idx="5">
                  <c:v>0</c:v>
                </c:pt>
                <c:pt idx="6">
                  <c:v>9727035</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Q4</c:v>
                </c:pt>
              </c:strCache>
            </c:strRef>
          </c:cat>
          <c:val>
            <c:numRef>
              <c:f>'Análisis Comparativo y Part.'!$AW$41:$AW$42</c:f>
              <c:numCache>
                <c:formatCode>0%</c:formatCode>
                <c:ptCount val="2"/>
                <c:pt idx="0">
                  <c:v>0.45396419208332589</c:v>
                </c:pt>
                <c:pt idx="1">
                  <c:v>0.50955003401263144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Q4</c:v>
                </c:pt>
              </c:strCache>
            </c:strRef>
          </c:cat>
          <c:val>
            <c:numRef>
              <c:f>'Análisis Comparativo y Part.'!$AX$41:$AX$42</c:f>
              <c:numCache>
                <c:formatCode>0%</c:formatCode>
                <c:ptCount val="2"/>
                <c:pt idx="0">
                  <c:v>0.54603580791667394</c:v>
                </c:pt>
                <c:pt idx="1">
                  <c:v>0.49044996598736856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customWidth="1"/>
    <col min="5" max="9" width="10.81640625" style="10" customWidth="1"/>
    <col min="10" max="10" width="10.81640625" style="18" customWidth="1"/>
    <col min="11" max="32" width="10.81640625" style="10"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124</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2253.16</v>
      </c>
      <c r="C7" s="13">
        <v>1593.7</v>
      </c>
      <c r="D7" s="13">
        <v>1862.97</v>
      </c>
      <c r="E7" s="13">
        <v>2016.85</v>
      </c>
      <c r="F7" s="13">
        <v>2104.7800000000002</v>
      </c>
      <c r="G7" s="13">
        <v>2033.34</v>
      </c>
      <c r="H7" s="13">
        <v>2253.16</v>
      </c>
      <c r="I7" s="13">
        <v>2324.6</v>
      </c>
      <c r="J7" s="13">
        <v>2472.98</v>
      </c>
      <c r="K7" s="13">
        <v>2472.98</v>
      </c>
      <c r="L7" s="13">
        <v>2472.98</v>
      </c>
      <c r="M7" s="13">
        <v>2472.98</v>
      </c>
      <c r="N7" s="13">
        <v>2472.98</v>
      </c>
      <c r="O7" s="13">
        <v>2472.98</v>
      </c>
      <c r="P7" s="13">
        <v>2472.98</v>
      </c>
      <c r="Q7" s="13">
        <v>2472.98</v>
      </c>
      <c r="R7" s="13">
        <v>2472.98</v>
      </c>
      <c r="S7" s="13">
        <v>2472.98</v>
      </c>
      <c r="T7" s="13">
        <v>2472.98</v>
      </c>
      <c r="U7" s="13">
        <v>2472.98</v>
      </c>
      <c r="V7" s="13">
        <v>2472.98</v>
      </c>
      <c r="W7" s="13">
        <v>2472.98</v>
      </c>
      <c r="X7" s="13">
        <v>2472.98</v>
      </c>
      <c r="Y7" s="13">
        <v>2472.98</v>
      </c>
      <c r="Z7" s="13">
        <v>2472.98</v>
      </c>
      <c r="AA7" s="13">
        <v>2472.98</v>
      </c>
      <c r="AB7" s="13">
        <v>2472.98</v>
      </c>
      <c r="AC7" s="13">
        <v>2472.98</v>
      </c>
      <c r="AD7" s="13">
        <v>2472.98</v>
      </c>
      <c r="AE7" s="13">
        <v>2472.98</v>
      </c>
      <c r="AF7" s="13">
        <v>2472.98</v>
      </c>
      <c r="AG7" s="13">
        <v>73320.960000000006</v>
      </c>
      <c r="AH7" s="14">
        <v>0.5095500340126311</v>
      </c>
    </row>
    <row r="8" spans="1:34" x14ac:dyDescent="0.3">
      <c r="A8" s="3" t="s">
        <v>122</v>
      </c>
      <c r="B8" s="13">
        <v>6399.25</v>
      </c>
      <c r="C8" s="13">
        <v>1487.53</v>
      </c>
      <c r="D8" s="13">
        <v>1030.27</v>
      </c>
      <c r="E8" s="13">
        <v>1381.44</v>
      </c>
      <c r="F8" s="13">
        <v>1384.91</v>
      </c>
      <c r="G8" s="13">
        <v>1865.54</v>
      </c>
      <c r="H8" s="13">
        <v>2271.37</v>
      </c>
      <c r="I8" s="13">
        <v>2262.34</v>
      </c>
      <c r="J8" s="13">
        <v>2282.17</v>
      </c>
      <c r="K8" s="13">
        <v>2282.17</v>
      </c>
      <c r="L8" s="13">
        <v>2282.17</v>
      </c>
      <c r="M8" s="13">
        <v>2282.17</v>
      </c>
      <c r="N8" s="13">
        <v>2282.17</v>
      </c>
      <c r="O8" s="13">
        <v>2282.17</v>
      </c>
      <c r="P8" s="13">
        <v>2282.17</v>
      </c>
      <c r="Q8" s="13">
        <v>2282.17</v>
      </c>
      <c r="R8" s="13">
        <v>2282.17</v>
      </c>
      <c r="S8" s="13">
        <v>2282.17</v>
      </c>
      <c r="T8" s="13">
        <v>2282.17</v>
      </c>
      <c r="U8" s="13">
        <v>2282.17</v>
      </c>
      <c r="V8" s="13">
        <v>2282.17</v>
      </c>
      <c r="W8" s="13">
        <v>2282.17</v>
      </c>
      <c r="X8" s="13">
        <v>2282.17</v>
      </c>
      <c r="Y8" s="13">
        <v>2282.17</v>
      </c>
      <c r="Z8" s="13">
        <v>2282.17</v>
      </c>
      <c r="AA8" s="13">
        <v>2282.17</v>
      </c>
      <c r="AB8" s="13">
        <v>2282.17</v>
      </c>
      <c r="AC8" s="13">
        <v>2282.17</v>
      </c>
      <c r="AD8" s="13">
        <v>2282.17</v>
      </c>
      <c r="AE8" s="13">
        <v>2282.17</v>
      </c>
      <c r="AF8" s="13">
        <v>2282.17</v>
      </c>
      <c r="AG8" s="13">
        <v>70572.58</v>
      </c>
      <c r="AH8" s="14">
        <v>0.49044996598736817</v>
      </c>
    </row>
    <row r="9" spans="1:34" x14ac:dyDescent="0.3">
      <c r="A9" s="7" t="s">
        <v>121</v>
      </c>
      <c r="B9" s="13">
        <v>8652.41</v>
      </c>
      <c r="C9" s="13">
        <v>3081.22</v>
      </c>
      <c r="D9" s="13">
        <v>2893.24</v>
      </c>
      <c r="E9" s="13">
        <v>3398.29</v>
      </c>
      <c r="F9" s="13">
        <v>3489.69</v>
      </c>
      <c r="G9" s="13">
        <v>3898.88</v>
      </c>
      <c r="H9" s="13">
        <v>4524.53</v>
      </c>
      <c r="I9" s="13">
        <v>4586.9399999999996</v>
      </c>
      <c r="J9" s="13">
        <v>4755.1499999999996</v>
      </c>
      <c r="K9" s="13">
        <v>4755.1499999999996</v>
      </c>
      <c r="L9" s="13">
        <v>4755.1499999999996</v>
      </c>
      <c r="M9" s="13">
        <v>4755.1499999999996</v>
      </c>
      <c r="N9" s="13">
        <v>4755.1499999999996</v>
      </c>
      <c r="O9" s="13">
        <v>4755.1499999999996</v>
      </c>
      <c r="P9" s="13">
        <v>4755.1499999999996</v>
      </c>
      <c r="Q9" s="13">
        <v>4755.1499999999996</v>
      </c>
      <c r="R9" s="13">
        <v>4755.1499999999996</v>
      </c>
      <c r="S9" s="13">
        <v>4755.1499999999996</v>
      </c>
      <c r="T9" s="13">
        <v>4755.1499999999996</v>
      </c>
      <c r="U9" s="13">
        <v>4755.1499999999996</v>
      </c>
      <c r="V9" s="13">
        <v>4755.1499999999996</v>
      </c>
      <c r="W9" s="13">
        <v>4755.1499999999996</v>
      </c>
      <c r="X9" s="13">
        <v>4755.1499999999996</v>
      </c>
      <c r="Y9" s="13">
        <v>4755.1499999999996</v>
      </c>
      <c r="Z9" s="13">
        <v>4755.1499999999996</v>
      </c>
      <c r="AA9" s="13">
        <v>4755.1499999999996</v>
      </c>
      <c r="AB9" s="13">
        <v>4755.1499999999996</v>
      </c>
      <c r="AC9" s="13">
        <v>4755.1499999999996</v>
      </c>
      <c r="AD9" s="13">
        <v>4755.1499999999996</v>
      </c>
      <c r="AE9" s="13">
        <v>4755.1499999999996</v>
      </c>
      <c r="AF9" s="13">
        <v>4755.1499999999996</v>
      </c>
      <c r="AG9" s="13">
        <v>143893.54999999999</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0</v>
      </c>
      <c r="D11" s="15">
        <v>0</v>
      </c>
      <c r="E11" s="15">
        <v>175</v>
      </c>
      <c r="F11" s="15">
        <v>245</v>
      </c>
      <c r="G11" s="15">
        <v>315</v>
      </c>
      <c r="H11" s="15">
        <v>420</v>
      </c>
      <c r="I11" s="15">
        <v>455</v>
      </c>
      <c r="J11" s="15">
        <v>525</v>
      </c>
      <c r="K11" s="15">
        <v>525</v>
      </c>
      <c r="L11" s="15">
        <v>525</v>
      </c>
      <c r="M11" s="15">
        <v>525</v>
      </c>
      <c r="N11" s="15">
        <v>525</v>
      </c>
      <c r="O11" s="15">
        <v>525</v>
      </c>
      <c r="P11" s="15">
        <v>525</v>
      </c>
      <c r="Q11" s="15">
        <v>525</v>
      </c>
      <c r="R11" s="15">
        <v>525</v>
      </c>
      <c r="S11" s="15">
        <v>525</v>
      </c>
      <c r="T11" s="15">
        <v>525</v>
      </c>
      <c r="U11" s="15">
        <v>525</v>
      </c>
      <c r="V11" s="15">
        <v>525</v>
      </c>
      <c r="W11" s="15">
        <v>525</v>
      </c>
      <c r="X11" s="15">
        <v>525</v>
      </c>
      <c r="Y11" s="15">
        <v>525</v>
      </c>
      <c r="Z11" s="15">
        <v>525</v>
      </c>
      <c r="AA11" s="15">
        <v>525</v>
      </c>
      <c r="AB11" s="15">
        <v>525</v>
      </c>
      <c r="AC11" s="15">
        <v>525</v>
      </c>
      <c r="AD11" s="15">
        <v>525</v>
      </c>
      <c r="AE11" s="15">
        <v>525</v>
      </c>
      <c r="AF11" s="15">
        <v>525</v>
      </c>
      <c r="AG11" s="15">
        <v>13685</v>
      </c>
      <c r="AH11" s="19"/>
    </row>
    <row r="12" spans="1:34" x14ac:dyDescent="0.3">
      <c r="A12" s="3" t="s">
        <v>20</v>
      </c>
      <c r="B12" s="15"/>
      <c r="C12" s="15">
        <v>0</v>
      </c>
      <c r="D12" s="15">
        <v>0</v>
      </c>
      <c r="E12" s="15">
        <v>75</v>
      </c>
      <c r="F12" s="15">
        <v>105</v>
      </c>
      <c r="G12" s="15">
        <v>135</v>
      </c>
      <c r="H12" s="15">
        <v>180</v>
      </c>
      <c r="I12" s="15">
        <v>195</v>
      </c>
      <c r="J12" s="15">
        <v>225</v>
      </c>
      <c r="K12" s="15">
        <v>225</v>
      </c>
      <c r="L12" s="15">
        <v>225</v>
      </c>
      <c r="M12" s="15">
        <v>225</v>
      </c>
      <c r="N12" s="15">
        <v>225</v>
      </c>
      <c r="O12" s="15">
        <v>225</v>
      </c>
      <c r="P12" s="15">
        <v>225</v>
      </c>
      <c r="Q12" s="15">
        <v>225</v>
      </c>
      <c r="R12" s="15">
        <v>225</v>
      </c>
      <c r="S12" s="15">
        <v>225</v>
      </c>
      <c r="T12" s="15">
        <v>225</v>
      </c>
      <c r="U12" s="15">
        <v>225</v>
      </c>
      <c r="V12" s="15">
        <v>225</v>
      </c>
      <c r="W12" s="15">
        <v>225</v>
      </c>
      <c r="X12" s="15">
        <v>225</v>
      </c>
      <c r="Y12" s="15">
        <v>225</v>
      </c>
      <c r="Z12" s="15">
        <v>225</v>
      </c>
      <c r="AA12" s="15">
        <v>225</v>
      </c>
      <c r="AB12" s="15">
        <v>225</v>
      </c>
      <c r="AC12" s="15">
        <v>225</v>
      </c>
      <c r="AD12" s="15">
        <v>225</v>
      </c>
      <c r="AE12" s="15">
        <v>225</v>
      </c>
      <c r="AF12" s="15">
        <v>225</v>
      </c>
      <c r="AG12" s="15">
        <v>5865</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125</v>
      </c>
      <c r="B15" s="16"/>
      <c r="C15" s="16">
        <v>0</v>
      </c>
      <c r="D15" s="16">
        <v>0</v>
      </c>
      <c r="E15" s="16">
        <v>32.024000000000001</v>
      </c>
      <c r="F15" s="16">
        <v>32.024000000000001</v>
      </c>
      <c r="G15" s="16">
        <v>32.024000000000001</v>
      </c>
      <c r="H15" s="16">
        <v>32.024000000000001</v>
      </c>
      <c r="I15" s="16">
        <v>32.024000000000001</v>
      </c>
      <c r="J15" s="16">
        <v>32.024000000000001</v>
      </c>
      <c r="K15" s="16">
        <v>32.024000000000001</v>
      </c>
      <c r="L15" s="16">
        <v>32.024000000000001</v>
      </c>
      <c r="M15" s="16">
        <v>32.024000000000001</v>
      </c>
      <c r="N15" s="16">
        <v>32.024000000000001</v>
      </c>
      <c r="O15" s="16">
        <v>32.024000000000001</v>
      </c>
      <c r="P15" s="16">
        <v>32.024000000000001</v>
      </c>
      <c r="Q15" s="16">
        <v>32.024000000000001</v>
      </c>
      <c r="R15" s="16">
        <v>32.024000000000001</v>
      </c>
      <c r="S15" s="16">
        <v>32.024000000000001</v>
      </c>
      <c r="T15" s="16">
        <v>32.024000000000001</v>
      </c>
      <c r="U15" s="16">
        <v>32.024000000000001</v>
      </c>
      <c r="V15" s="16">
        <v>32.024000000000001</v>
      </c>
      <c r="W15" s="16">
        <v>32.024000000000001</v>
      </c>
      <c r="X15" s="16">
        <v>32.024000000000001</v>
      </c>
      <c r="Y15" s="16">
        <v>32.024000000000001</v>
      </c>
      <c r="Z15" s="16">
        <v>32.024000000000001</v>
      </c>
      <c r="AA15" s="16">
        <v>32.024000000000001</v>
      </c>
      <c r="AB15" s="16">
        <v>32.024000000000001</v>
      </c>
      <c r="AC15" s="16">
        <v>32.024000000000001</v>
      </c>
      <c r="AD15" s="16">
        <v>32.024000000000001</v>
      </c>
      <c r="AE15" s="16">
        <v>32.024000000000001</v>
      </c>
      <c r="AF15" s="16">
        <v>32.024000000000001</v>
      </c>
      <c r="AG15" s="16">
        <v>32.024000000000001</v>
      </c>
      <c r="AH15" s="19"/>
    </row>
    <row r="16" spans="1:34" x14ac:dyDescent="0.3">
      <c r="A16" s="3" t="s">
        <v>126</v>
      </c>
      <c r="B16" s="16"/>
      <c r="C16" s="16">
        <v>0</v>
      </c>
      <c r="D16" s="16">
        <v>0</v>
      </c>
      <c r="E16" s="16">
        <v>25.619</v>
      </c>
      <c r="F16" s="16">
        <v>25.619</v>
      </c>
      <c r="G16" s="16">
        <v>25.619</v>
      </c>
      <c r="H16" s="16">
        <v>25.619</v>
      </c>
      <c r="I16" s="16">
        <v>25.619</v>
      </c>
      <c r="J16" s="16">
        <v>25.619</v>
      </c>
      <c r="K16" s="16">
        <v>25.619</v>
      </c>
      <c r="L16" s="16">
        <v>25.619</v>
      </c>
      <c r="M16" s="16">
        <v>25.619</v>
      </c>
      <c r="N16" s="16">
        <v>25.619</v>
      </c>
      <c r="O16" s="16">
        <v>25.619</v>
      </c>
      <c r="P16" s="16">
        <v>25.619</v>
      </c>
      <c r="Q16" s="16">
        <v>25.619</v>
      </c>
      <c r="R16" s="16">
        <v>25.619</v>
      </c>
      <c r="S16" s="16">
        <v>25.619</v>
      </c>
      <c r="T16" s="16">
        <v>25.619</v>
      </c>
      <c r="U16" s="16">
        <v>25.619</v>
      </c>
      <c r="V16" s="16">
        <v>25.619</v>
      </c>
      <c r="W16" s="16">
        <v>25.619</v>
      </c>
      <c r="X16" s="16">
        <v>25.619</v>
      </c>
      <c r="Y16" s="16">
        <v>25.619</v>
      </c>
      <c r="Z16" s="16">
        <v>25.619</v>
      </c>
      <c r="AA16" s="16">
        <v>25.619</v>
      </c>
      <c r="AB16" s="16">
        <v>25.619</v>
      </c>
      <c r="AC16" s="16">
        <v>25.619</v>
      </c>
      <c r="AD16" s="16">
        <v>25.619</v>
      </c>
      <c r="AE16" s="16">
        <v>25.619</v>
      </c>
      <c r="AF16" s="16">
        <v>25.619</v>
      </c>
      <c r="AG16" s="16">
        <v>25.619</v>
      </c>
      <c r="AH16" s="19"/>
    </row>
    <row r="17" spans="1:34" hidden="1" x14ac:dyDescent="0.3">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3">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0</v>
      </c>
      <c r="D19" s="13">
        <v>0</v>
      </c>
      <c r="E19" s="13">
        <v>7525.63</v>
      </c>
      <c r="F19" s="13">
        <v>10535.88</v>
      </c>
      <c r="G19" s="13">
        <v>13546.13</v>
      </c>
      <c r="H19" s="13">
        <v>18061.5</v>
      </c>
      <c r="I19" s="13">
        <v>19566.63</v>
      </c>
      <c r="J19" s="13">
        <v>22576.880000000001</v>
      </c>
      <c r="K19" s="13">
        <v>22576.880000000001</v>
      </c>
      <c r="L19" s="13">
        <v>22576.880000000001</v>
      </c>
      <c r="M19" s="13">
        <v>22576.880000000001</v>
      </c>
      <c r="N19" s="13">
        <v>22576.880000000001</v>
      </c>
      <c r="O19" s="13">
        <v>22576.880000000001</v>
      </c>
      <c r="P19" s="13">
        <v>22576.880000000001</v>
      </c>
      <c r="Q19" s="13">
        <v>22576.880000000001</v>
      </c>
      <c r="R19" s="13">
        <v>22576.880000000001</v>
      </c>
      <c r="S19" s="13">
        <v>22576.880000000001</v>
      </c>
      <c r="T19" s="13">
        <v>22576.880000000001</v>
      </c>
      <c r="U19" s="13">
        <v>22576.880000000001</v>
      </c>
      <c r="V19" s="13">
        <v>22576.880000000001</v>
      </c>
      <c r="W19" s="13">
        <v>22576.880000000001</v>
      </c>
      <c r="X19" s="13">
        <v>22576.880000000001</v>
      </c>
      <c r="Y19" s="13">
        <v>22576.880000000001</v>
      </c>
      <c r="Z19" s="13">
        <v>22576.880000000001</v>
      </c>
      <c r="AA19" s="13">
        <v>22576.880000000001</v>
      </c>
      <c r="AB19" s="13">
        <v>22576.880000000001</v>
      </c>
      <c r="AC19" s="13">
        <v>22576.880000000001</v>
      </c>
      <c r="AD19" s="13">
        <v>22576.880000000001</v>
      </c>
      <c r="AE19" s="13">
        <v>22576.880000000001</v>
      </c>
      <c r="AF19" s="13">
        <v>22576.880000000001</v>
      </c>
      <c r="AG19" s="13">
        <v>588503.88</v>
      </c>
      <c r="AH19" s="19"/>
    </row>
    <row r="20" spans="1:34" x14ac:dyDescent="0.3">
      <c r="A20" s="1" t="s">
        <v>12</v>
      </c>
      <c r="B20" s="17">
        <v>-8652.41</v>
      </c>
      <c r="C20" s="17">
        <v>-3081.22</v>
      </c>
      <c r="D20" s="17">
        <v>-2893.24</v>
      </c>
      <c r="E20" s="17">
        <v>4127.33</v>
      </c>
      <c r="F20" s="17">
        <v>7046.19</v>
      </c>
      <c r="G20" s="17">
        <v>9647.25</v>
      </c>
      <c r="H20" s="17">
        <v>13536.97</v>
      </c>
      <c r="I20" s="17">
        <v>14979.69</v>
      </c>
      <c r="J20" s="17">
        <v>17821.73</v>
      </c>
      <c r="K20" s="17">
        <v>17821.73</v>
      </c>
      <c r="L20" s="17">
        <v>17821.73</v>
      </c>
      <c r="M20" s="17">
        <v>17821.73</v>
      </c>
      <c r="N20" s="17">
        <v>17821.73</v>
      </c>
      <c r="O20" s="17">
        <v>17821.73</v>
      </c>
      <c r="P20" s="17">
        <v>17821.73</v>
      </c>
      <c r="Q20" s="17">
        <v>17821.73</v>
      </c>
      <c r="R20" s="17">
        <v>17821.73</v>
      </c>
      <c r="S20" s="17">
        <v>17821.73</v>
      </c>
      <c r="T20" s="17">
        <v>17821.73</v>
      </c>
      <c r="U20" s="17">
        <v>17821.73</v>
      </c>
      <c r="V20" s="17">
        <v>17821.73</v>
      </c>
      <c r="W20" s="17">
        <v>17821.73</v>
      </c>
      <c r="X20" s="17">
        <v>17821.73</v>
      </c>
      <c r="Y20" s="17">
        <v>17821.73</v>
      </c>
      <c r="Z20" s="17">
        <v>17821.73</v>
      </c>
      <c r="AA20" s="17">
        <v>17821.73</v>
      </c>
      <c r="AB20" s="17">
        <v>17821.73</v>
      </c>
      <c r="AC20" s="17">
        <v>17821.73</v>
      </c>
      <c r="AD20" s="17">
        <v>17821.73</v>
      </c>
      <c r="AE20" s="17">
        <v>17821.73</v>
      </c>
      <c r="AF20" s="17">
        <v>17821.73</v>
      </c>
      <c r="AG20" s="17">
        <v>444610.33</v>
      </c>
      <c r="AH20" s="22"/>
    </row>
    <row r="21" spans="1:34" x14ac:dyDescent="0.3">
      <c r="J21" s="10"/>
      <c r="AG21" s="82">
        <v>0.75549261167958603</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3500</v>
      </c>
      <c r="D121" s="61">
        <v>1695</v>
      </c>
      <c r="E121" s="61">
        <v>1835</v>
      </c>
      <c r="F121" s="61">
        <v>1915</v>
      </c>
      <c r="G121" s="61">
        <v>1850</v>
      </c>
      <c r="H121" s="61">
        <v>2050</v>
      </c>
      <c r="I121" s="61">
        <v>2115</v>
      </c>
      <c r="J121" s="61">
        <v>2250</v>
      </c>
      <c r="K121" s="61">
        <v>2250</v>
      </c>
      <c r="L121" s="61">
        <v>2250</v>
      </c>
      <c r="M121" s="61">
        <v>2250</v>
      </c>
      <c r="N121" s="61">
        <v>2250</v>
      </c>
      <c r="O121" s="61">
        <v>2250</v>
      </c>
      <c r="P121" s="61">
        <v>2250</v>
      </c>
      <c r="Q121" s="61">
        <v>2250</v>
      </c>
      <c r="R121" s="61">
        <v>2250</v>
      </c>
      <c r="S121" s="61">
        <v>2250</v>
      </c>
      <c r="T121" s="61">
        <v>2250</v>
      </c>
      <c r="U121" s="61">
        <v>2250</v>
      </c>
      <c r="V121" s="61">
        <v>2250</v>
      </c>
      <c r="W121" s="61">
        <v>2250</v>
      </c>
      <c r="X121" s="61">
        <v>2250</v>
      </c>
      <c r="Y121" s="61">
        <v>2250</v>
      </c>
      <c r="Z121" s="61">
        <v>2250</v>
      </c>
      <c r="AA121" s="61">
        <v>2250</v>
      </c>
      <c r="AB121" s="61">
        <v>2250</v>
      </c>
      <c r="AC121" s="61">
        <v>2250</v>
      </c>
      <c r="AD121" s="61">
        <v>2250</v>
      </c>
      <c r="AE121" s="61">
        <v>2250</v>
      </c>
      <c r="AF121" s="61">
        <v>2250</v>
      </c>
      <c r="AG121" s="61">
        <v>66710</v>
      </c>
      <c r="AH121" s="62">
        <v>0.45396419208332595</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7132</v>
      </c>
      <c r="D122" s="61">
        <v>1043.43</v>
      </c>
      <c r="E122" s="61">
        <v>1391.9</v>
      </c>
      <c r="F122" s="61">
        <v>1437.8</v>
      </c>
      <c r="G122" s="61">
        <v>2160</v>
      </c>
      <c r="H122" s="61">
        <v>2675.11</v>
      </c>
      <c r="I122" s="61">
        <v>2667.68</v>
      </c>
      <c r="J122" s="61">
        <v>2684</v>
      </c>
      <c r="K122" s="61">
        <v>2684</v>
      </c>
      <c r="L122" s="61">
        <v>2684</v>
      </c>
      <c r="M122" s="61">
        <v>2684</v>
      </c>
      <c r="N122" s="61">
        <v>2684</v>
      </c>
      <c r="O122" s="61">
        <v>2684</v>
      </c>
      <c r="P122" s="61">
        <v>2684</v>
      </c>
      <c r="Q122" s="61">
        <v>2684</v>
      </c>
      <c r="R122" s="61">
        <v>2684</v>
      </c>
      <c r="S122" s="61">
        <v>2684</v>
      </c>
      <c r="T122" s="61">
        <v>2684</v>
      </c>
      <c r="U122" s="61">
        <v>2684</v>
      </c>
      <c r="V122" s="61">
        <v>2684</v>
      </c>
      <c r="W122" s="61">
        <v>2684</v>
      </c>
      <c r="X122" s="61">
        <v>2684</v>
      </c>
      <c r="Y122" s="61">
        <v>2684</v>
      </c>
      <c r="Z122" s="61">
        <v>2684</v>
      </c>
      <c r="AA122" s="61">
        <v>2684</v>
      </c>
      <c r="AB122" s="61">
        <v>2684</v>
      </c>
      <c r="AC122" s="61">
        <v>2684</v>
      </c>
      <c r="AD122" s="61">
        <v>2684</v>
      </c>
      <c r="AE122" s="61">
        <v>2684</v>
      </c>
      <c r="AF122" s="61">
        <v>2684</v>
      </c>
      <c r="AG122" s="61">
        <v>80239.92</v>
      </c>
      <c r="AH122" s="62">
        <v>0.54603580791667394</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10632</v>
      </c>
      <c r="D123" s="61">
        <v>2738.43</v>
      </c>
      <c r="E123" s="61">
        <v>3226.9</v>
      </c>
      <c r="F123" s="61">
        <v>3352.8</v>
      </c>
      <c r="G123" s="61">
        <v>4010</v>
      </c>
      <c r="H123" s="61">
        <v>4725.1099999999997</v>
      </c>
      <c r="I123" s="61">
        <v>4782.68</v>
      </c>
      <c r="J123" s="61">
        <v>4934</v>
      </c>
      <c r="K123" s="61">
        <v>4934</v>
      </c>
      <c r="L123" s="61">
        <v>4934</v>
      </c>
      <c r="M123" s="61">
        <v>4934</v>
      </c>
      <c r="N123" s="61">
        <v>4934</v>
      </c>
      <c r="O123" s="61">
        <v>4934</v>
      </c>
      <c r="P123" s="61">
        <v>4934</v>
      </c>
      <c r="Q123" s="61">
        <v>4934</v>
      </c>
      <c r="R123" s="61">
        <v>4934</v>
      </c>
      <c r="S123" s="61">
        <v>4934</v>
      </c>
      <c r="T123" s="61">
        <v>4934</v>
      </c>
      <c r="U123" s="61">
        <v>4934</v>
      </c>
      <c r="V123" s="61">
        <v>4934</v>
      </c>
      <c r="W123" s="61">
        <v>4934</v>
      </c>
      <c r="X123" s="61">
        <v>4934</v>
      </c>
      <c r="Y123" s="61">
        <v>4934</v>
      </c>
      <c r="Z123" s="61">
        <v>4934</v>
      </c>
      <c r="AA123" s="61">
        <v>4934</v>
      </c>
      <c r="AB123" s="61">
        <v>4934</v>
      </c>
      <c r="AC123" s="61">
        <v>4934</v>
      </c>
      <c r="AD123" s="61">
        <v>4934</v>
      </c>
      <c r="AE123" s="61">
        <v>4934</v>
      </c>
      <c r="AF123" s="61">
        <v>4934</v>
      </c>
      <c r="AG123" s="61">
        <v>146949.92000000001</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0</v>
      </c>
      <c r="D125" s="64">
        <v>0</v>
      </c>
      <c r="E125" s="64">
        <v>175</v>
      </c>
      <c r="F125" s="64">
        <v>245</v>
      </c>
      <c r="G125" s="64">
        <v>315</v>
      </c>
      <c r="H125" s="64">
        <v>420</v>
      </c>
      <c r="I125" s="64">
        <v>455</v>
      </c>
      <c r="J125" s="64">
        <v>525</v>
      </c>
      <c r="K125" s="64">
        <v>525</v>
      </c>
      <c r="L125" s="64">
        <v>525</v>
      </c>
      <c r="M125" s="64">
        <v>525</v>
      </c>
      <c r="N125" s="64">
        <v>525</v>
      </c>
      <c r="O125" s="64">
        <v>525</v>
      </c>
      <c r="P125" s="64">
        <v>525</v>
      </c>
      <c r="Q125" s="64">
        <v>525</v>
      </c>
      <c r="R125" s="64">
        <v>525</v>
      </c>
      <c r="S125" s="64">
        <v>525</v>
      </c>
      <c r="T125" s="64">
        <v>525</v>
      </c>
      <c r="U125" s="64">
        <v>525</v>
      </c>
      <c r="V125" s="64">
        <v>525</v>
      </c>
      <c r="W125" s="64">
        <v>525</v>
      </c>
      <c r="X125" s="64">
        <v>525</v>
      </c>
      <c r="Y125" s="64">
        <v>525</v>
      </c>
      <c r="Z125" s="64">
        <v>525</v>
      </c>
      <c r="AA125" s="64">
        <v>525</v>
      </c>
      <c r="AB125" s="64">
        <v>525</v>
      </c>
      <c r="AC125" s="64">
        <v>525</v>
      </c>
      <c r="AD125" s="64">
        <v>525</v>
      </c>
      <c r="AE125" s="64">
        <v>525</v>
      </c>
      <c r="AF125" s="64">
        <v>525</v>
      </c>
      <c r="AG125" s="61">
        <v>13685</v>
      </c>
      <c r="AH125" s="54"/>
    </row>
    <row r="126" spans="1:62" s="12" customFormat="1" x14ac:dyDescent="0.3">
      <c r="A126" s="59" t="s">
        <v>20</v>
      </c>
      <c r="B126" s="64"/>
      <c r="C126" s="64">
        <v>0</v>
      </c>
      <c r="D126" s="64">
        <v>0</v>
      </c>
      <c r="E126" s="64">
        <v>75</v>
      </c>
      <c r="F126" s="64">
        <v>105</v>
      </c>
      <c r="G126" s="64">
        <v>135</v>
      </c>
      <c r="H126" s="64">
        <v>180</v>
      </c>
      <c r="I126" s="64">
        <v>195</v>
      </c>
      <c r="J126" s="64">
        <v>225</v>
      </c>
      <c r="K126" s="64">
        <v>225</v>
      </c>
      <c r="L126" s="64">
        <v>225</v>
      </c>
      <c r="M126" s="64">
        <v>225</v>
      </c>
      <c r="N126" s="64">
        <v>225</v>
      </c>
      <c r="O126" s="64">
        <v>225</v>
      </c>
      <c r="P126" s="64">
        <v>225</v>
      </c>
      <c r="Q126" s="64">
        <v>225</v>
      </c>
      <c r="R126" s="64">
        <v>225</v>
      </c>
      <c r="S126" s="64">
        <v>225</v>
      </c>
      <c r="T126" s="64">
        <v>225</v>
      </c>
      <c r="U126" s="64">
        <v>225</v>
      </c>
      <c r="V126" s="64">
        <v>225</v>
      </c>
      <c r="W126" s="64">
        <v>225</v>
      </c>
      <c r="X126" s="64">
        <v>225</v>
      </c>
      <c r="Y126" s="64">
        <v>225</v>
      </c>
      <c r="Z126" s="64">
        <v>225</v>
      </c>
      <c r="AA126" s="64">
        <v>225</v>
      </c>
      <c r="AB126" s="64">
        <v>225</v>
      </c>
      <c r="AC126" s="64">
        <v>225</v>
      </c>
      <c r="AD126" s="64">
        <v>225</v>
      </c>
      <c r="AE126" s="64">
        <v>225</v>
      </c>
      <c r="AF126" s="64">
        <v>225</v>
      </c>
      <c r="AG126" s="61">
        <v>5865</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10</v>
      </c>
      <c r="D129" s="65">
        <v>10</v>
      </c>
      <c r="E129" s="65">
        <v>10</v>
      </c>
      <c r="F129" s="65">
        <v>10</v>
      </c>
      <c r="G129" s="65">
        <v>10</v>
      </c>
      <c r="H129" s="65">
        <v>10</v>
      </c>
      <c r="I129" s="65">
        <v>10</v>
      </c>
      <c r="J129" s="65">
        <v>10</v>
      </c>
      <c r="K129" s="65">
        <v>10</v>
      </c>
      <c r="L129" s="65">
        <v>10</v>
      </c>
      <c r="M129" s="65">
        <v>10</v>
      </c>
      <c r="N129" s="65">
        <v>10</v>
      </c>
      <c r="O129" s="65">
        <v>10</v>
      </c>
      <c r="P129" s="65">
        <v>10</v>
      </c>
      <c r="Q129" s="65">
        <v>10</v>
      </c>
      <c r="R129" s="65">
        <v>10</v>
      </c>
      <c r="S129" s="65">
        <v>10</v>
      </c>
      <c r="T129" s="65">
        <v>10</v>
      </c>
      <c r="U129" s="65">
        <v>10</v>
      </c>
      <c r="V129" s="65">
        <v>10</v>
      </c>
      <c r="W129" s="65">
        <v>10</v>
      </c>
      <c r="X129" s="65">
        <v>10</v>
      </c>
      <c r="Y129" s="65">
        <v>10</v>
      </c>
      <c r="Z129" s="65">
        <v>10</v>
      </c>
      <c r="AA129" s="65">
        <v>10</v>
      </c>
      <c r="AB129" s="65">
        <v>10</v>
      </c>
      <c r="AC129" s="65">
        <v>10</v>
      </c>
      <c r="AD129" s="65">
        <v>10</v>
      </c>
      <c r="AE129" s="65">
        <v>10</v>
      </c>
      <c r="AF129" s="65">
        <v>10</v>
      </c>
      <c r="AG129" s="65">
        <v>10</v>
      </c>
      <c r="AH129" s="54"/>
    </row>
    <row r="130" spans="1:40" s="12" customFormat="1" x14ac:dyDescent="0.3">
      <c r="A130" s="59" t="s">
        <v>16</v>
      </c>
      <c r="B130" s="65"/>
      <c r="C130" s="65">
        <v>8</v>
      </c>
      <c r="D130" s="65">
        <v>8</v>
      </c>
      <c r="E130" s="65">
        <v>8</v>
      </c>
      <c r="F130" s="65">
        <v>8</v>
      </c>
      <c r="G130" s="65">
        <v>8</v>
      </c>
      <c r="H130" s="65">
        <v>8</v>
      </c>
      <c r="I130" s="65">
        <v>8</v>
      </c>
      <c r="J130" s="65">
        <v>8</v>
      </c>
      <c r="K130" s="65">
        <v>8</v>
      </c>
      <c r="L130" s="65">
        <v>8</v>
      </c>
      <c r="M130" s="65">
        <v>8</v>
      </c>
      <c r="N130" s="65">
        <v>8</v>
      </c>
      <c r="O130" s="65">
        <v>8</v>
      </c>
      <c r="P130" s="65">
        <v>8</v>
      </c>
      <c r="Q130" s="65">
        <v>8</v>
      </c>
      <c r="R130" s="65">
        <v>8</v>
      </c>
      <c r="S130" s="65">
        <v>8</v>
      </c>
      <c r="T130" s="65">
        <v>8</v>
      </c>
      <c r="U130" s="65">
        <v>8</v>
      </c>
      <c r="V130" s="65">
        <v>8</v>
      </c>
      <c r="W130" s="65">
        <v>8</v>
      </c>
      <c r="X130" s="65">
        <v>8</v>
      </c>
      <c r="Y130" s="65">
        <v>8</v>
      </c>
      <c r="Z130" s="65">
        <v>8</v>
      </c>
      <c r="AA130" s="65">
        <v>8</v>
      </c>
      <c r="AB130" s="65">
        <v>8</v>
      </c>
      <c r="AC130" s="65">
        <v>8</v>
      </c>
      <c r="AD130" s="65">
        <v>8</v>
      </c>
      <c r="AE130" s="65">
        <v>8</v>
      </c>
      <c r="AF130" s="65">
        <v>8</v>
      </c>
      <c r="AG130" s="65">
        <v>8</v>
      </c>
      <c r="AH130" s="54"/>
    </row>
    <row r="131" spans="1:40" s="12" customFormat="1" x14ac:dyDescent="0.3">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0</v>
      </c>
      <c r="D133" s="61">
        <v>0</v>
      </c>
      <c r="E133" s="61">
        <v>2350</v>
      </c>
      <c r="F133" s="61">
        <v>3290</v>
      </c>
      <c r="G133" s="61">
        <v>4230</v>
      </c>
      <c r="H133" s="61">
        <v>5640</v>
      </c>
      <c r="I133" s="61">
        <v>6110</v>
      </c>
      <c r="J133" s="61">
        <v>7050</v>
      </c>
      <c r="K133" s="61">
        <v>7050</v>
      </c>
      <c r="L133" s="61">
        <v>7050</v>
      </c>
      <c r="M133" s="61">
        <v>7050</v>
      </c>
      <c r="N133" s="61">
        <v>7050</v>
      </c>
      <c r="O133" s="61">
        <v>7050</v>
      </c>
      <c r="P133" s="61">
        <v>7050</v>
      </c>
      <c r="Q133" s="61">
        <v>7050</v>
      </c>
      <c r="R133" s="61">
        <v>7050</v>
      </c>
      <c r="S133" s="61">
        <v>7050</v>
      </c>
      <c r="T133" s="61">
        <v>7050</v>
      </c>
      <c r="U133" s="61">
        <v>7050</v>
      </c>
      <c r="V133" s="61">
        <v>7050</v>
      </c>
      <c r="W133" s="61">
        <v>7050</v>
      </c>
      <c r="X133" s="61">
        <v>7050</v>
      </c>
      <c r="Y133" s="61">
        <v>7050</v>
      </c>
      <c r="Z133" s="61">
        <v>7050</v>
      </c>
      <c r="AA133" s="61">
        <v>7050</v>
      </c>
      <c r="AB133" s="61">
        <v>7050</v>
      </c>
      <c r="AC133" s="61">
        <v>7050</v>
      </c>
      <c r="AD133" s="61">
        <v>7050</v>
      </c>
      <c r="AE133" s="61">
        <v>7050</v>
      </c>
      <c r="AF133" s="61">
        <v>7050</v>
      </c>
      <c r="AG133" s="61">
        <v>183770</v>
      </c>
      <c r="AH133" s="54"/>
    </row>
    <row r="134" spans="1:40" s="12" customFormat="1" x14ac:dyDescent="0.3">
      <c r="A134" s="57" t="s">
        <v>12</v>
      </c>
      <c r="B134" s="61"/>
      <c r="C134" s="61">
        <v>-10632</v>
      </c>
      <c r="D134" s="61">
        <v>-2738.43</v>
      </c>
      <c r="E134" s="61">
        <v>-876.9</v>
      </c>
      <c r="F134" s="61">
        <v>-62.8</v>
      </c>
      <c r="G134" s="61">
        <v>220</v>
      </c>
      <c r="H134" s="61">
        <v>914.89</v>
      </c>
      <c r="I134" s="61">
        <v>1327.32</v>
      </c>
      <c r="J134" s="61">
        <v>2116</v>
      </c>
      <c r="K134" s="61">
        <v>2116</v>
      </c>
      <c r="L134" s="61">
        <v>2116</v>
      </c>
      <c r="M134" s="61">
        <v>2116</v>
      </c>
      <c r="N134" s="61">
        <v>2116</v>
      </c>
      <c r="O134" s="61">
        <v>2116</v>
      </c>
      <c r="P134" s="61">
        <v>2116</v>
      </c>
      <c r="Q134" s="61">
        <v>2116</v>
      </c>
      <c r="R134" s="61">
        <v>2116</v>
      </c>
      <c r="S134" s="61">
        <v>2116</v>
      </c>
      <c r="T134" s="61">
        <v>2116</v>
      </c>
      <c r="U134" s="61">
        <v>2116</v>
      </c>
      <c r="V134" s="61">
        <v>2116</v>
      </c>
      <c r="W134" s="61">
        <v>2116</v>
      </c>
      <c r="X134" s="61">
        <v>2116</v>
      </c>
      <c r="Y134" s="61">
        <v>2116</v>
      </c>
      <c r="Z134" s="61">
        <v>2116</v>
      </c>
      <c r="AA134" s="61">
        <v>2116</v>
      </c>
      <c r="AB134" s="61">
        <v>2116</v>
      </c>
      <c r="AC134" s="61">
        <v>2116</v>
      </c>
      <c r="AD134" s="61">
        <v>2116</v>
      </c>
      <c r="AE134" s="61">
        <v>2116</v>
      </c>
      <c r="AF134" s="61">
        <v>2116</v>
      </c>
      <c r="AG134" s="61">
        <v>36820.080000000002</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124</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10350000</v>
      </c>
      <c r="AY8" s="12" t="s">
        <v>4</v>
      </c>
      <c r="AZ8" s="80">
        <v>7350000</v>
      </c>
    </row>
    <row r="9" spans="2:59" ht="14.5" customHeight="1" x14ac:dyDescent="0.3">
      <c r="B9" s="126"/>
      <c r="C9" s="126"/>
      <c r="D9" s="126"/>
      <c r="E9" s="126"/>
      <c r="F9" s="126"/>
      <c r="G9" s="126"/>
      <c r="H9" s="126"/>
      <c r="I9" s="126"/>
      <c r="J9" s="28"/>
      <c r="AP9" s="12" t="s">
        <v>8</v>
      </c>
      <c r="AQ9" s="80">
        <v>8900000</v>
      </c>
      <c r="AY9" s="12" t="s">
        <v>8</v>
      </c>
      <c r="AZ9" s="80">
        <v>4606000</v>
      </c>
    </row>
    <row r="10" spans="2:59" ht="14.5" customHeight="1" x14ac:dyDescent="0.3">
      <c r="B10" s="126"/>
      <c r="C10" s="126"/>
      <c r="D10" s="126"/>
      <c r="E10" s="126"/>
      <c r="F10" s="126"/>
      <c r="G10" s="126"/>
      <c r="H10" s="126"/>
      <c r="I10" s="126"/>
      <c r="J10" s="28"/>
      <c r="AP10" s="12" t="s">
        <v>9</v>
      </c>
      <c r="AQ10" s="80">
        <v>26210000</v>
      </c>
      <c r="AY10" s="12" t="s">
        <v>9</v>
      </c>
      <c r="AZ10" s="80">
        <v>0</v>
      </c>
    </row>
    <row r="11" spans="2:59" ht="14.5" customHeight="1" x14ac:dyDescent="0.3">
      <c r="B11" s="67" t="s">
        <v>114</v>
      </c>
      <c r="C11" s="67"/>
      <c r="D11" s="67"/>
      <c r="E11" s="67"/>
      <c r="F11" s="67"/>
      <c r="G11" s="67"/>
      <c r="H11" s="67"/>
      <c r="I11" s="67"/>
      <c r="AP11" s="12" t="s">
        <v>7</v>
      </c>
      <c r="AQ11" s="80">
        <v>10350000</v>
      </c>
      <c r="AY11" s="12" t="s">
        <v>7</v>
      </c>
      <c r="AZ11" s="80">
        <v>54738000</v>
      </c>
    </row>
    <row r="12" spans="2:59" ht="14.5" customHeight="1" x14ac:dyDescent="0.3">
      <c r="B12" s="67"/>
      <c r="C12" s="67"/>
      <c r="D12" s="67"/>
      <c r="E12" s="67"/>
      <c r="F12" s="67"/>
      <c r="G12" s="67"/>
      <c r="H12" s="67"/>
      <c r="I12" s="67"/>
      <c r="AP12" s="12" t="s">
        <v>3</v>
      </c>
      <c r="AQ12" s="80">
        <v>2050000</v>
      </c>
      <c r="AY12" s="12" t="s">
        <v>3</v>
      </c>
      <c r="AZ12" s="80">
        <v>5450000</v>
      </c>
    </row>
    <row r="13" spans="2:59" ht="14.5" customHeight="1" x14ac:dyDescent="0.3">
      <c r="B13" s="67"/>
      <c r="C13" s="67"/>
      <c r="D13" s="67"/>
      <c r="E13" s="67"/>
      <c r="F13" s="67"/>
      <c r="G13" s="67"/>
      <c r="H13" s="67"/>
      <c r="I13" s="67"/>
      <c r="AP13" s="12" t="s">
        <v>6</v>
      </c>
      <c r="AQ13" s="80">
        <v>0</v>
      </c>
      <c r="AY13" s="12" t="s">
        <v>6</v>
      </c>
      <c r="AZ13" s="80">
        <v>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8850000</v>
      </c>
      <c r="AY16" s="12" t="s">
        <v>5</v>
      </c>
      <c r="AZ16" s="80">
        <v>0</v>
      </c>
    </row>
    <row r="17" spans="42:59" ht="14.5" customHeight="1" x14ac:dyDescent="0.3">
      <c r="AP17" s="12" t="s">
        <v>60</v>
      </c>
      <c r="AQ17" s="80">
        <v>0</v>
      </c>
      <c r="AY17" s="12" t="s">
        <v>60</v>
      </c>
      <c r="AZ17" s="80">
        <v>0</v>
      </c>
    </row>
    <row r="18" spans="42:59" x14ac:dyDescent="0.3">
      <c r="AP18" s="12" t="s">
        <v>10</v>
      </c>
      <c r="AQ18" s="80">
        <v>0</v>
      </c>
      <c r="AY18" s="12" t="s">
        <v>10</v>
      </c>
      <c r="AZ18" s="80">
        <v>8095916.2342638206</v>
      </c>
    </row>
    <row r="19" spans="42:59" x14ac:dyDescent="0.3">
      <c r="AP19" s="12" t="s">
        <v>76</v>
      </c>
      <c r="AQ19" s="80">
        <v>0</v>
      </c>
      <c r="AY19" s="12" t="s">
        <v>76</v>
      </c>
      <c r="AZ19" s="80">
        <v>0</v>
      </c>
    </row>
    <row r="20" spans="42:59" x14ac:dyDescent="0.3">
      <c r="AP20" s="68" t="s">
        <v>77</v>
      </c>
      <c r="AQ20" s="81">
        <v>66710000</v>
      </c>
      <c r="AY20" s="68" t="s">
        <v>77</v>
      </c>
      <c r="AZ20" s="81">
        <v>80239916.234263822</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11375685</v>
      </c>
      <c r="AY27" s="12" t="s">
        <v>4</v>
      </c>
      <c r="AZ27" s="80">
        <v>3950536.8</v>
      </c>
    </row>
    <row r="28" spans="42:59" x14ac:dyDescent="0.3">
      <c r="AP28" s="12" t="s">
        <v>8</v>
      </c>
      <c r="AQ28" s="80">
        <v>9781990</v>
      </c>
      <c r="AY28" s="12" t="s">
        <v>8</v>
      </c>
      <c r="AZ28" s="80">
        <v>4880528.5</v>
      </c>
    </row>
    <row r="29" spans="42:59" ht="14.5" customHeight="1" x14ac:dyDescent="0.3">
      <c r="AP29" s="12" t="s">
        <v>9</v>
      </c>
      <c r="AQ29" s="80">
        <v>28807411</v>
      </c>
      <c r="AY29" s="12" t="s">
        <v>9</v>
      </c>
      <c r="AZ29" s="80"/>
    </row>
    <row r="30" spans="42:59" x14ac:dyDescent="0.3">
      <c r="AP30" s="12" t="s">
        <v>7</v>
      </c>
      <c r="AQ30" s="80">
        <v>11375685</v>
      </c>
      <c r="AY30" s="12" t="s">
        <v>7</v>
      </c>
      <c r="AZ30" s="80">
        <v>45505875.899999999</v>
      </c>
    </row>
    <row r="31" spans="42:59" x14ac:dyDescent="0.3">
      <c r="AP31" s="12" t="s">
        <v>3</v>
      </c>
      <c r="AQ31" s="80">
        <v>2253155</v>
      </c>
      <c r="AY31" s="12" t="s">
        <v>3</v>
      </c>
      <c r="AZ31" s="80">
        <v>6399250</v>
      </c>
    </row>
    <row r="32" spans="42:59" ht="14.5" customHeight="1" x14ac:dyDescent="0.3">
      <c r="AP32" s="12" t="s">
        <v>6</v>
      </c>
      <c r="AQ32" s="80">
        <v>0</v>
      </c>
      <c r="AY32" s="12" t="s">
        <v>6</v>
      </c>
      <c r="AZ32" s="80"/>
    </row>
    <row r="33" spans="2:56" ht="14.5" customHeight="1" x14ac:dyDescent="0.3">
      <c r="AP33" s="12" t="s">
        <v>5</v>
      </c>
      <c r="AQ33" s="80">
        <v>9727035</v>
      </c>
      <c r="AY33" s="12" t="s">
        <v>5</v>
      </c>
      <c r="AZ33" s="80">
        <v>0</v>
      </c>
    </row>
    <row r="34" spans="2:56" x14ac:dyDescent="0.3">
      <c r="AP34" s="12" t="s">
        <v>60</v>
      </c>
      <c r="AQ34" s="80">
        <v>0</v>
      </c>
      <c r="AY34" s="12" t="s">
        <v>60</v>
      </c>
      <c r="AZ34" s="80">
        <v>0</v>
      </c>
    </row>
    <row r="35" spans="2:56" ht="14.5" customHeight="1" x14ac:dyDescent="0.3">
      <c r="B35" s="126" t="s">
        <v>147</v>
      </c>
      <c r="C35" s="126"/>
      <c r="D35" s="126"/>
      <c r="E35" s="126"/>
      <c r="F35" s="126"/>
      <c r="G35" s="126"/>
      <c r="H35" s="126"/>
      <c r="I35" s="126"/>
      <c r="AP35" s="12" t="s">
        <v>10</v>
      </c>
      <c r="AQ35" s="80">
        <v>0</v>
      </c>
      <c r="AY35" s="12" t="s">
        <v>10</v>
      </c>
      <c r="AZ35" s="80">
        <v>9836393.2926933039</v>
      </c>
    </row>
    <row r="36" spans="2:56" ht="14.5" customHeight="1" x14ac:dyDescent="0.3">
      <c r="B36" s="126"/>
      <c r="C36" s="126"/>
      <c r="D36" s="126"/>
      <c r="E36" s="126"/>
      <c r="F36" s="126"/>
      <c r="G36" s="126"/>
      <c r="H36" s="126"/>
      <c r="I36" s="126"/>
      <c r="AP36" s="12" t="s">
        <v>76</v>
      </c>
      <c r="AQ36" s="80">
        <v>0</v>
      </c>
      <c r="AY36" s="12" t="s">
        <v>76</v>
      </c>
      <c r="AZ36" s="80">
        <v>0</v>
      </c>
    </row>
    <row r="37" spans="2:56" ht="14.5" customHeight="1" x14ac:dyDescent="0.3">
      <c r="B37" s="126"/>
      <c r="C37" s="126"/>
      <c r="D37" s="126"/>
      <c r="E37" s="126"/>
      <c r="F37" s="126"/>
      <c r="G37" s="126"/>
      <c r="H37" s="126"/>
      <c r="I37" s="126"/>
      <c r="AP37" s="68" t="s">
        <v>77</v>
      </c>
      <c r="AQ37" s="81">
        <v>73320961</v>
      </c>
      <c r="AY37" s="68" t="s">
        <v>77</v>
      </c>
      <c r="AZ37" s="81">
        <v>70572584.492693305</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146949916.23426384</v>
      </c>
      <c r="AR41" s="101">
        <v>66710000</v>
      </c>
      <c r="AS41" s="101">
        <v>80239916.234263822</v>
      </c>
      <c r="AV41" s="12" t="s">
        <v>132</v>
      </c>
      <c r="AW41" s="82">
        <v>0.45396419208332589</v>
      </c>
      <c r="AX41" s="82">
        <v>0.54603580791667394</v>
      </c>
    </row>
    <row r="42" spans="2:56" x14ac:dyDescent="0.3">
      <c r="B42" s="29"/>
      <c r="C42" s="29"/>
      <c r="D42" s="29"/>
      <c r="E42" s="29"/>
      <c r="F42" s="29"/>
      <c r="G42" s="29"/>
      <c r="H42" s="29"/>
      <c r="I42" s="29"/>
      <c r="AP42" s="12" t="s">
        <v>131</v>
      </c>
      <c r="AQ42" s="101">
        <v>143893545.49269331</v>
      </c>
      <c r="AR42" s="101">
        <v>73320961</v>
      </c>
      <c r="AS42" s="101">
        <v>70572584.492693305</v>
      </c>
      <c r="AV42" s="12" t="s">
        <v>131</v>
      </c>
      <c r="AW42" s="82">
        <v>0.50955003401263144</v>
      </c>
      <c r="AX42" s="82">
        <v>0.49044996598736856</v>
      </c>
    </row>
    <row r="43" spans="2:56" x14ac:dyDescent="0.3">
      <c r="BD43" s="83">
        <v>42343550695615.984</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0.75549260609802604</v>
      </c>
    </row>
    <row r="54" spans="2:55" x14ac:dyDescent="0.3">
      <c r="BA54" s="12" t="s">
        <v>88</v>
      </c>
      <c r="BC54" s="85">
        <v>0.20035957990966971</v>
      </c>
    </row>
    <row r="55" spans="2:55" ht="14.5" thickBot="1" x14ac:dyDescent="0.35">
      <c r="BA55" s="12" t="s">
        <v>89</v>
      </c>
      <c r="BC55" s="85" t="s">
        <v>131</v>
      </c>
    </row>
    <row r="56" spans="2:55" ht="15" thickTop="1" thickBot="1" x14ac:dyDescent="0.35">
      <c r="BA56" s="86" t="s">
        <v>82</v>
      </c>
      <c r="BB56" s="86"/>
      <c r="BC56" s="84">
        <v>146949916.23426384</v>
      </c>
    </row>
    <row r="57" spans="2:55" ht="15" thickTop="1" thickBot="1" x14ac:dyDescent="0.35">
      <c r="BA57" s="87" t="s">
        <v>83</v>
      </c>
      <c r="BB57" s="87"/>
      <c r="BC57" s="88">
        <v>45080</v>
      </c>
    </row>
    <row r="58" spans="2:55" ht="15" thickTop="1" thickBot="1" x14ac:dyDescent="0.35">
      <c r="BA58" s="87" t="s">
        <v>84</v>
      </c>
      <c r="BB58" s="87"/>
      <c r="BC58" s="89">
        <v>0.9792012760545018</v>
      </c>
    </row>
    <row r="59" spans="2:55" ht="15" thickTop="1" thickBot="1" x14ac:dyDescent="0.35">
      <c r="BA59" s="86" t="s">
        <v>85</v>
      </c>
      <c r="BB59" s="86" t="s">
        <v>65</v>
      </c>
      <c r="BC59" s="84">
        <v>183770</v>
      </c>
    </row>
    <row r="60" spans="2:55" ht="15" thickTop="1" thickBot="1" x14ac:dyDescent="0.35">
      <c r="I60" s="53" t="s">
        <v>113</v>
      </c>
      <c r="BA60" s="87" t="s">
        <v>86</v>
      </c>
      <c r="BB60" s="87"/>
      <c r="BC60" s="89">
        <v>3.2023936442291996</v>
      </c>
    </row>
    <row r="61" spans="2:55" ht="15" thickTop="1" thickBot="1" x14ac:dyDescent="0.35">
      <c r="BA61" s="86" t="s">
        <v>85</v>
      </c>
      <c r="BB61" s="86" t="s">
        <v>65</v>
      </c>
      <c r="BC61" s="84">
        <v>588503.88</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124</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7360.28</v>
      </c>
      <c r="J11" s="10"/>
      <c r="K11" s="10"/>
    </row>
    <row r="12" spans="1:17" ht="14.5" customHeight="1" thickBot="1" x14ac:dyDescent="0.35">
      <c r="B12" s="10"/>
      <c r="C12" s="10"/>
      <c r="D12" s="10"/>
      <c r="E12" s="10"/>
      <c r="F12" s="10"/>
      <c r="G12" s="35" t="s">
        <v>93</v>
      </c>
      <c r="H12" s="36" t="s">
        <v>94</v>
      </c>
      <c r="I12" s="37">
        <v>8652410</v>
      </c>
      <c r="J12" s="10"/>
      <c r="K12" s="10"/>
    </row>
    <row r="13" spans="1:17" ht="14.5" customHeight="1" thickBot="1" x14ac:dyDescent="0.35">
      <c r="B13" s="10"/>
      <c r="C13" s="10"/>
      <c r="D13" s="10"/>
      <c r="E13" s="10"/>
      <c r="F13" s="10"/>
      <c r="G13" s="35" t="s">
        <v>95</v>
      </c>
      <c r="H13" s="36" t="s">
        <v>94</v>
      </c>
      <c r="I13" s="37">
        <v>56881560.899999999</v>
      </c>
      <c r="J13" s="10"/>
      <c r="K13" s="10"/>
    </row>
    <row r="14" spans="1:17" ht="14.5" customHeight="1" thickBot="1" x14ac:dyDescent="0.35">
      <c r="B14" s="10"/>
      <c r="C14" s="10"/>
      <c r="D14" s="10"/>
      <c r="E14" s="10"/>
      <c r="F14" s="10"/>
      <c r="G14" s="35" t="s">
        <v>96</v>
      </c>
      <c r="H14" s="36" t="s">
        <v>97</v>
      </c>
      <c r="I14" s="38">
        <v>19.55</v>
      </c>
      <c r="J14" s="10"/>
      <c r="K14" s="10"/>
    </row>
    <row r="15" spans="1:17" ht="14.5" customHeight="1" thickBot="1" x14ac:dyDescent="0.35">
      <c r="B15" s="10"/>
      <c r="C15" s="10"/>
      <c r="D15" s="10"/>
      <c r="E15" s="10"/>
      <c r="F15" s="10"/>
      <c r="G15" s="35" t="s">
        <v>98</v>
      </c>
      <c r="H15" s="36" t="s">
        <v>67</v>
      </c>
      <c r="I15" s="39">
        <v>75.549261167958605</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7360.28</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4780.1195507835901</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30.102500255754475</v>
      </c>
      <c r="AT30" s="92">
        <v>19550</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588503.88</v>
      </c>
      <c r="AV39" s="94">
        <v>30.1</v>
      </c>
      <c r="AW39" s="95">
        <v>3.2023936442291996</v>
      </c>
    </row>
    <row r="40" spans="2:49" ht="14.5" customHeight="1" x14ac:dyDescent="0.3">
      <c r="B40" s="10"/>
      <c r="C40" s="40"/>
      <c r="D40" s="44" t="s">
        <v>109</v>
      </c>
      <c r="E40" s="70">
        <v>22.576875191815855</v>
      </c>
      <c r="F40" s="70">
        <v>24.082000204603581</v>
      </c>
      <c r="G40" s="70">
        <v>25.587125217391304</v>
      </c>
      <c r="H40" s="70">
        <v>27.092250230179026</v>
      </c>
      <c r="I40" s="70">
        <v>28.597375242966752</v>
      </c>
      <c r="J40" s="45">
        <v>30.102500255754475</v>
      </c>
      <c r="K40" s="70">
        <v>31.607625268542197</v>
      </c>
      <c r="L40" s="70">
        <v>33.112750281329923</v>
      </c>
      <c r="M40" s="70">
        <v>34.617875294117646</v>
      </c>
      <c r="N40" s="70">
        <v>36.123000306905368</v>
      </c>
      <c r="O40" s="70">
        <v>37.62812531969309</v>
      </c>
      <c r="AT40" s="12" t="s">
        <v>62</v>
      </c>
      <c r="AU40" s="93">
        <v>143893.54999999999</v>
      </c>
      <c r="AV40" s="94">
        <v>7.36</v>
      </c>
      <c r="AW40" s="95">
        <v>0.97920128163390618</v>
      </c>
    </row>
    <row r="41" spans="2:49" x14ac:dyDescent="0.3">
      <c r="B41" s="10"/>
      <c r="C41" s="46">
        <v>-0.2</v>
      </c>
      <c r="D41" s="47">
        <v>11366.369999999999</v>
      </c>
      <c r="E41" s="102">
        <v>0.43926752917790635</v>
      </c>
      <c r="F41" s="102">
        <v>0.47431330860428728</v>
      </c>
      <c r="G41" s="102">
        <v>0.50523605515697612</v>
      </c>
      <c r="H41" s="102">
        <v>0.53272294098158857</v>
      </c>
      <c r="I41" s="102">
        <v>0.55731647040361021</v>
      </c>
      <c r="J41" s="102">
        <v>0.57945064688342973</v>
      </c>
      <c r="K41" s="102">
        <v>0.59947680655564739</v>
      </c>
      <c r="L41" s="102">
        <v>0.61768240625766346</v>
      </c>
      <c r="M41" s="102">
        <v>0.63430491033341718</v>
      </c>
      <c r="N41" s="102">
        <v>0.64954220573619148</v>
      </c>
      <c r="O41" s="102">
        <v>0.66356051750674383</v>
      </c>
      <c r="AT41" s="12" t="s">
        <v>61</v>
      </c>
      <c r="AU41" s="93">
        <v>444610.33</v>
      </c>
      <c r="AV41" s="94"/>
      <c r="AW41" s="95">
        <v>0.75549260609802604</v>
      </c>
    </row>
    <row r="42" spans="2:49" x14ac:dyDescent="0.3">
      <c r="B42" s="10"/>
      <c r="C42" s="46">
        <v>-0.15</v>
      </c>
      <c r="D42" s="47">
        <v>14207.9625</v>
      </c>
      <c r="E42" s="102">
        <v>0.55141402334232503</v>
      </c>
      <c r="F42" s="102">
        <v>0.57945064688342984</v>
      </c>
      <c r="G42" s="102">
        <v>0.60418884412558094</v>
      </c>
      <c r="H42" s="102">
        <v>0.6261783527852709</v>
      </c>
      <c r="I42" s="102">
        <v>0.64585317632288819</v>
      </c>
      <c r="J42" s="102">
        <v>0.66356051750674383</v>
      </c>
      <c r="K42" s="102">
        <v>0.67958144524451791</v>
      </c>
      <c r="L42" s="102">
        <v>0.6941459250061307</v>
      </c>
      <c r="M42" s="102">
        <v>0.70744392826673375</v>
      </c>
      <c r="N42" s="102">
        <v>0.71963376458895312</v>
      </c>
      <c r="O42" s="102">
        <v>0.73084841400539502</v>
      </c>
    </row>
    <row r="43" spans="2:49" x14ac:dyDescent="0.3">
      <c r="B43" s="10"/>
      <c r="C43" s="46">
        <v>-0.1</v>
      </c>
      <c r="D43" s="47">
        <v>16715.25</v>
      </c>
      <c r="E43" s="102">
        <v>0.61870191984097633</v>
      </c>
      <c r="F43" s="102">
        <v>0.64253304985091531</v>
      </c>
      <c r="G43" s="102">
        <v>0.66356051750674383</v>
      </c>
      <c r="H43" s="102">
        <v>0.6822515998674803</v>
      </c>
      <c r="I43" s="102">
        <v>0.698975199874455</v>
      </c>
      <c r="J43" s="102">
        <v>0.71402643988073222</v>
      </c>
      <c r="K43" s="102">
        <v>0.72764422845784027</v>
      </c>
      <c r="L43" s="102">
        <v>0.74002403625521118</v>
      </c>
      <c r="M43" s="102">
        <v>0.75132733902672366</v>
      </c>
      <c r="N43" s="102">
        <v>0.76168869990061017</v>
      </c>
      <c r="O43" s="102">
        <v>0.77122115190458584</v>
      </c>
      <c r="AU43" s="12">
        <v>351000.7</v>
      </c>
    </row>
    <row r="44" spans="2:49" x14ac:dyDescent="0.3">
      <c r="B44" s="10"/>
      <c r="C44" s="46">
        <v>-0.05</v>
      </c>
      <c r="D44" s="47">
        <v>18572.5</v>
      </c>
      <c r="E44" s="102">
        <v>0.65683172785687871</v>
      </c>
      <c r="F44" s="102">
        <v>0.67827974486582376</v>
      </c>
      <c r="G44" s="102">
        <v>0.69720446575606942</v>
      </c>
      <c r="H44" s="102">
        <v>0.71402643988073222</v>
      </c>
      <c r="I44" s="102">
        <v>0.72907767988700956</v>
      </c>
      <c r="J44" s="102">
        <v>0.74262379589265903</v>
      </c>
      <c r="K44" s="102">
        <v>0.75487980561205625</v>
      </c>
      <c r="L44" s="102">
        <v>0.76602163262969003</v>
      </c>
      <c r="M44" s="102">
        <v>0.77619460512405136</v>
      </c>
      <c r="N44" s="102">
        <v>0.78551982991054925</v>
      </c>
      <c r="O44" s="102">
        <v>0.79409903671412707</v>
      </c>
      <c r="AU44" s="12">
        <v>417337.77280000004</v>
      </c>
    </row>
    <row r="45" spans="2:49" x14ac:dyDescent="0.3">
      <c r="B45" s="10"/>
      <c r="C45" s="42" t="s">
        <v>107</v>
      </c>
      <c r="D45" s="48">
        <v>19550</v>
      </c>
      <c r="E45" s="102">
        <v>0.6739901414640348</v>
      </c>
      <c r="F45" s="102">
        <v>0.69436575762253261</v>
      </c>
      <c r="G45" s="102">
        <v>0.712344242468266</v>
      </c>
      <c r="H45" s="102">
        <v>0.72832511788669563</v>
      </c>
      <c r="I45" s="102">
        <v>0.74262379589265903</v>
      </c>
      <c r="J45" s="102">
        <v>0.75549260609802604</v>
      </c>
      <c r="K45" s="102">
        <v>0.76713581533145336</v>
      </c>
      <c r="L45" s="102">
        <v>0.77772055099820558</v>
      </c>
      <c r="M45" s="102">
        <v>0.78738487486784881</v>
      </c>
      <c r="N45" s="102">
        <v>0.79624383841502167</v>
      </c>
      <c r="O45" s="102">
        <v>0.8043940848784209</v>
      </c>
    </row>
    <row r="46" spans="2:49" ht="14.5" customHeight="1" x14ac:dyDescent="0.3">
      <c r="B46" s="10"/>
      <c r="C46" s="46">
        <v>0.05</v>
      </c>
      <c r="D46" s="47">
        <v>20527.5</v>
      </c>
      <c r="E46" s="102">
        <v>0.68951442044193789</v>
      </c>
      <c r="F46" s="102">
        <v>0.70891976916431676</v>
      </c>
      <c r="G46" s="102">
        <v>0.72604213568406284</v>
      </c>
      <c r="H46" s="102">
        <v>0.74126201703494821</v>
      </c>
      <c r="I46" s="102">
        <v>0.75487980561205625</v>
      </c>
      <c r="J46" s="102">
        <v>0.76713581533145347</v>
      </c>
      <c r="K46" s="102">
        <v>0.77822458602995559</v>
      </c>
      <c r="L46" s="102">
        <v>0.7883052866649578</v>
      </c>
      <c r="M46" s="102">
        <v>0.79750940463604658</v>
      </c>
      <c r="N46" s="102">
        <v>0.80594651277621121</v>
      </c>
      <c r="O46" s="102">
        <v>0.81370865226516276</v>
      </c>
    </row>
    <row r="47" spans="2:49" x14ac:dyDescent="0.3">
      <c r="B47" s="10"/>
      <c r="C47" s="46">
        <v>0.1</v>
      </c>
      <c r="D47" s="47">
        <v>22580.25</v>
      </c>
      <c r="E47" s="102">
        <v>0.71774038221994352</v>
      </c>
      <c r="F47" s="102">
        <v>0.73538160833119715</v>
      </c>
      <c r="G47" s="102">
        <v>0.75094739607642069</v>
      </c>
      <c r="H47" s="102">
        <v>0.76478365184995289</v>
      </c>
      <c r="I47" s="102">
        <v>0.77716345964732381</v>
      </c>
      <c r="J47" s="102">
        <v>0.78830528666495758</v>
      </c>
      <c r="K47" s="102">
        <v>0.79838598729995958</v>
      </c>
      <c r="L47" s="102">
        <v>0.80755026060450708</v>
      </c>
      <c r="M47" s="102">
        <v>0.81591764057822391</v>
      </c>
      <c r="N47" s="102">
        <v>0.82358773888746462</v>
      </c>
      <c r="O47" s="102">
        <v>0.83064422933196602</v>
      </c>
    </row>
    <row r="48" spans="2:49" x14ac:dyDescent="0.3">
      <c r="B48" s="10"/>
      <c r="C48" s="46">
        <v>0.15</v>
      </c>
      <c r="D48" s="47">
        <v>25967.287499999999</v>
      </c>
      <c r="E48" s="102">
        <v>0.75455685410429874</v>
      </c>
      <c r="F48" s="102">
        <v>0.76989705072278003</v>
      </c>
      <c r="G48" s="102">
        <v>0.78343251832732241</v>
      </c>
      <c r="H48" s="102">
        <v>0.79546404508691548</v>
      </c>
      <c r="I48" s="102">
        <v>0.80622909534549902</v>
      </c>
      <c r="J48" s="102">
        <v>0.81591764057822391</v>
      </c>
      <c r="K48" s="102">
        <v>0.82468346721735619</v>
      </c>
      <c r="L48" s="102">
        <v>0.83265240052565814</v>
      </c>
      <c r="M48" s="102">
        <v>0.8399283831114992</v>
      </c>
      <c r="N48" s="102">
        <v>0.84659803381518672</v>
      </c>
      <c r="O48" s="102">
        <v>0.85273411246257913</v>
      </c>
    </row>
    <row r="49" spans="2:45" ht="14.5" thickBot="1" x14ac:dyDescent="0.35">
      <c r="B49" s="10"/>
      <c r="C49" s="46">
        <v>0.2</v>
      </c>
      <c r="D49" s="49">
        <v>31160.744999999999</v>
      </c>
      <c r="E49" s="102">
        <v>0.79546404508691548</v>
      </c>
      <c r="F49" s="102">
        <v>0.80824754226898343</v>
      </c>
      <c r="G49" s="102">
        <v>0.81952709860610207</v>
      </c>
      <c r="H49" s="102">
        <v>0.82955337090576309</v>
      </c>
      <c r="I49" s="102">
        <v>0.83852424612124909</v>
      </c>
      <c r="J49" s="102">
        <v>0.84659803381518672</v>
      </c>
      <c r="K49" s="102">
        <v>0.8539028893477969</v>
      </c>
      <c r="L49" s="102">
        <v>0.86054366710471508</v>
      </c>
      <c r="M49" s="102">
        <v>0.8666069859262493</v>
      </c>
      <c r="N49" s="102">
        <v>0.87216502817932218</v>
      </c>
      <c r="O49" s="102">
        <v>0.87727842705214931</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19550</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7516.62</v>
      </c>
      <c r="BA66" s="12" t="s">
        <v>65</v>
      </c>
    </row>
    <row r="67" spans="2:55" x14ac:dyDescent="0.3">
      <c r="B67" s="10"/>
      <c r="C67" s="10"/>
      <c r="D67" s="10"/>
      <c r="E67" s="10"/>
      <c r="F67" s="10"/>
      <c r="G67" s="10"/>
      <c r="H67" s="10"/>
      <c r="I67" s="10"/>
      <c r="J67" s="10"/>
      <c r="K67" s="10"/>
      <c r="AS67" s="12" t="s">
        <v>11</v>
      </c>
      <c r="AT67" s="93">
        <v>183770</v>
      </c>
      <c r="AU67" s="94">
        <v>9.4</v>
      </c>
      <c r="AV67" s="95">
        <v>1</v>
      </c>
      <c r="AX67" s="12" t="s">
        <v>64</v>
      </c>
      <c r="AZ67" s="64">
        <v>15632.970212765958</v>
      </c>
      <c r="BA67" s="12" t="s">
        <v>63</v>
      </c>
    </row>
    <row r="68" spans="2:55" x14ac:dyDescent="0.3">
      <c r="B68" s="10"/>
      <c r="C68" s="10"/>
      <c r="D68" s="10"/>
      <c r="E68" s="10"/>
      <c r="F68" s="10"/>
      <c r="G68" s="10"/>
      <c r="H68" s="10"/>
      <c r="I68" s="10"/>
      <c r="J68" s="10"/>
      <c r="K68" s="10"/>
      <c r="AS68" s="12" t="s">
        <v>62</v>
      </c>
      <c r="AT68" s="93">
        <v>146949.92000000001</v>
      </c>
      <c r="AU68" s="94">
        <v>7.52</v>
      </c>
      <c r="AV68" s="95">
        <v>0.79964042009033043</v>
      </c>
    </row>
    <row r="69" spans="2:55" x14ac:dyDescent="0.3">
      <c r="B69" s="10"/>
      <c r="C69" s="10"/>
      <c r="D69" s="10"/>
      <c r="E69" s="10"/>
      <c r="F69" s="10"/>
      <c r="G69" s="10"/>
      <c r="H69" s="10"/>
      <c r="I69" s="10"/>
      <c r="J69" s="10"/>
      <c r="K69" s="10"/>
      <c r="AS69" s="12" t="s">
        <v>61</v>
      </c>
      <c r="AT69" s="93">
        <v>36820.080000000002</v>
      </c>
      <c r="AU69" s="94"/>
      <c r="AV69" s="95">
        <v>0.20035957990966971</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9.4</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7.0500000000000007</v>
      </c>
      <c r="AU86" s="98">
        <v>7.5200000000000005</v>
      </c>
      <c r="AV86" s="98">
        <v>7.99</v>
      </c>
      <c r="AW86" s="98">
        <v>8.4600000000000009</v>
      </c>
      <c r="AX86" s="98">
        <v>8.93</v>
      </c>
      <c r="AY86" s="99">
        <v>9.4</v>
      </c>
      <c r="AZ86" s="98">
        <v>9.870000000000001</v>
      </c>
      <c r="BA86" s="98">
        <v>10.34</v>
      </c>
      <c r="BB86" s="98">
        <v>10.81</v>
      </c>
      <c r="BC86" s="98">
        <v>11.280000000000001</v>
      </c>
      <c r="BD86" s="98">
        <v>11.75</v>
      </c>
    </row>
    <row r="87" spans="2:56" x14ac:dyDescent="0.3">
      <c r="B87" s="10"/>
      <c r="C87" s="10"/>
      <c r="D87" s="10"/>
      <c r="E87" s="10"/>
      <c r="F87" s="10"/>
      <c r="G87" s="10"/>
      <c r="H87" s="10"/>
      <c r="I87" s="10"/>
      <c r="J87" s="10"/>
      <c r="K87" s="10"/>
      <c r="AR87" s="12">
        <v>-0.2</v>
      </c>
      <c r="AS87" s="98">
        <v>11366.369999999999</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14207.9625</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16715.25</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18572.5</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19550</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20527.5</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22580.25</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25967.287499999999</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31160.744999999999</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2025-02-14T02:00:02Z</dcterms:modified>
</cp:coreProperties>
</file>