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AA602F52-53B2-4DE7-AE43-CDE703C208F9}"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<sst xmlns="http://schemas.openxmlformats.org/spreadsheetml/2006/main" count="275" uniqueCount="158">
  <si>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</si>
  <si>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</si>
  <si>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</si>
  <si>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</si>
  <si>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</si>
  <si>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</si>
  <si>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</si>
  <si>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</si>
  <si>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</si>
  <si>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</si>
  <si>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</si>
  <si>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</si>
  <si>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</si>
  <si>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</si>
  <si>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</si>
  <si>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</si>
  <si>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</si>
  <si>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</si>
  <si>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</si>
  <si>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</si>
  <si>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</si>
  <si>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</si>
  <si>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</si>
  <si>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</si>
  <si>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</si>
  <si>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</si>
  <si>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</si>
  <si>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</si>
  <si>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</si>
  <si>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</si>
  <si>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</si>
  <si>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</si>
  <si>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</si>
  <si>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</si>
  <si>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</si>
  <si>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</si>
  <si>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</si>
  <si>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</si>
  <si>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</si>
  <si>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</si>
  <si>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</si>
  <si>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</si>
  <si>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</si>
  <si>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</si>
  <si>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</si>
  <si>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</si>
  <si>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</si>
  <si>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</si>
  <si>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</si>
  <si>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</si>
  <si>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</si>
  <si>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</si>
  <si>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</si>
  <si>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</si>
  <si>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</si>
  <si>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</si>
  <si>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</si>
  <si>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</si>
  <si>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</si>
  <si>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</si>
  <si>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</si>
  <si>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</si>
  <si>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</si>
  <si>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</si>
  <si>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</si>
  <si>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</si>
  <si>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</si>
  <si>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</si>
  <si>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</si>
  <si>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</si>
  <si>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</si>
  <si>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</si>
  <si>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</si>
  <si>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</si>
  <si>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</si>
  <si>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</si>
  <si>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</si>
  <si>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</si>
  <si>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</si>
  <si>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</si>
  <si>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</si>
  <si>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</si>
  <si>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</si>
  <si>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</si>
  <si>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</si>
  <si>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</si>
  <si>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</si>
  <si>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</si>
  <si>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</si>
  <si>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</si>
  <si>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</si>
  <si>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</si>
  <si>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</si>
  <si>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</si>
  <si>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</si>
  <si>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</si>
  <si>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</si>
  <si>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</si>
  <si>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</si>
  <si>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</si>
  <si>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</si>
  <si>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</si>
  <si>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</si>
  <si>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</si>
  <si>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</si>
  <si>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</si>
  <si>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</si>
  <si>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</si>
  <si>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</si>
  <si>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</si>
  <si>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</si>
  <si>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</si>
  <si>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</si>
  <si>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</si>
  <si>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</si>
  <si>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</si>
  <si>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</si>
  <si>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</si>
  <si>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</si>
  <si>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</si>
  <si>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</si>
  <si>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</si>
  <si>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</si>
  <si>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</si>
  <si>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TOMATE CHONTO NORTE DE SANTANDER OCAÑA</t>
  </si>
  <si>
    <t>Precio miles COP/kg. 1ra calidad (G)</t>
  </si>
  <si>
    <t>Precio miles COP/kg. 2da calidad (H)</t>
  </si>
  <si>
    <t>Precio miles COP/kg. 3ra calidad (I)</t>
  </si>
  <si>
    <t>Precio miles COP/kg. 4ta calidad (J)</t>
  </si>
  <si>
    <t>Norte de Santander</t>
  </si>
  <si>
    <t>Material de propagacion: Colino/Plántula // Distancia de siembra: 0,6 x 1,2 // Densidad de siembra - Plantas/Ha.: 13.889 // Duracion del ciclo: 4 meses // Productividad/Ha/Ciclo: 70.000 kg // Inicio de Produccion desde la siembra: mes 4  // Duracion de la etapa productiva: 1 meses // Productividad promedio en etapa productiva  // Cultivo asociado: NA // Productividad promedio etapa productiva: 70.000 kg // % Rendimiento 1ra. Calidad: 80 // % Rendimiento 2da. Calidad: 20 // Precio de venta ponderado por calidad: $1.405 // Valor Jornal: $50.000 // Otros: NA</t>
  </si>
  <si>
    <t>2024 Q3</t>
  </si>
  <si>
    <t>2017 Q3</t>
  </si>
  <si>
    <t>El presente documento corresponde a una actualización del documento PDF de la AgroGuía correspondiente a Tomate Chonto Norte De Santander Ocaña publicada en la página web, y consta de las siguientes partes:</t>
  </si>
  <si>
    <t>- Flujo anualizado de los ingresos (precio y rendimiento) y los costos de producción para una hectárea de
Tomate Chonto Norte De Santander Ocaña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</si>
  <si>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Tomate Chonto Norte De Santander Ocaña.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</si>
  <si>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</si>
  <si>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</si>
  <si>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</si>
  <si>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</si>
  <si>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Tomate Chonto Norte De Santander Ocaña. La participación se encuentra actualizada al 2024 Q3.</t>
  </si>
  <si>
    <t>Sostenimiento Ciclo ***</t>
  </si>
  <si>
    <t>Sub Total Ingresos millones [(CxG)+(DxH)]</t>
  </si>
  <si>
    <t>** Los costos de instalación comprenden tanto los gastos relacionados con la mano de obra como aquellos asociados con los insumos necesarios hasta completar la siembra de las plantas. Para el caso de Tomate Chonto Norte De Santander Ocaña, en lo que respecta a la mano de obra incluye actividades como la preparación del terreno, la siembra, el trazado y el ahoyado, entre otras, y ascienden a un total de $2,7 millones de pesos (equivalente a 53 jornales). En cuanto a los insumos, se incluyen los gastos relacionados con el material vegetal y las enmiendas, que en conjunto ascienden a  $8,0 millones.</t>
  </si>
  <si>
    <t>*** Los costos de sostenimiento del ciclo comprenden tanto los gastos relacionados con la mano de obra como aquellos asociados con los insumos necesarios desde el momento de la siembra de las plantas hasta finalizar el ciclo. Para el caso de Tomate Chonto Norte De Santander Ocaña, en lo que respecta a la mano de obra incluye actividades como la fertilización, riego, control de malezas, plagas y enfermedades, entre otras, y ascienden a un total de $22,5 millones de pesos (equivalente a 450 jornales). En cuanto a los insumos, se incluyen los fertilizantes, plaguicidas, transportes, entre otras, que en conjunto ascienden a  $67,6 millones.</t>
  </si>
  <si>
    <t>Nota 1: en caso de utilizar esta información para el desarrollo de otras publicaciones, por favor citar FINAGRO, "Agro Guía - Marcos de Referencia Agroeconómicos"</t>
  </si>
  <si>
    <t>Los costos totales del ciclo para esta actualización (2024 Q3) equivalen a $100,8 millones, en comparación con los costos del marco original que ascienden a $49,7 millones, (mes de publicación del marco: septiembre - 2017).
La rentabilidad actualizada (2024 Q3) bajó frente a la rentabilidad de la primera AgroGuía, pasando del 16,5% al -2,5%. Mientras que el crecimiento de los costos fue del 202,9%, el crecimiento de los ingresos fue del 165,3%.</t>
  </si>
  <si>
    <t>En cuanto a los costos de mano de obra de la AgroGuía actualizada, se destaca la participación de cosecha y beneficio seguido de control fitosanitario, que representan el 37% y el 16% del costo total, respectivamente. En cuanto a los costos de insumos, se destaca la participación de control fitosanitario seguido de cosecha y beneficio, que representan el 38% y el 20% del costo total, respectivamente.</t>
  </si>
  <si>
    <t>bajó</t>
  </si>
  <si>
    <t>De acuerdo con el comportamiento histórico del sistema productivo, se efectuó un análisis de sensibilidad del margen de utilidad obtenido en la producción de TOMATE CHONTO NORTE DE SANTANDER OCAÑA, frente a diferentes escenarios de variación de precios de venta en finca y rendimientos probables (kg/ha).</t>
  </si>
  <si>
    <t>Con un precio ponderado de COP $ 1.405/kg y con un rendimiento por hectárea de 70.000 kg por ciclo; el margen de utilidad obtenido en la producción de tomate es del -3%.</t>
  </si>
  <si>
    <t>El precio mínimo ponderado para cubrir los costos de producción, con un rendimiento de 70.000 kg para todo el ciclo de producción, es COP $ 1.440/kg.</t>
  </si>
  <si>
    <t>El rendimiento mínimo por ha/ciclo para cubrir los costos de producción, con un precio ponderado de COP $ 1.405, es de 71.770 kg/ha para todo el ciclo.</t>
  </si>
  <si>
    <t>El siguiente cuadro presenta diferentes escenarios de rentabilidad para el sistema productivo de TOMATE CHONTO NORTE DE SANTANDER OCAÑA, con respecto a diferentes niveles de productividad (kg./ha.) y precios ($/kg.).</t>
  </si>
  <si>
    <t>De acuerdo con el comportamiento histórico del sistema productivo, se efectuó un análisis de sensibilidad del margen de utilidad obtenido en la producción de TOMATE CHONTO NORTE DE SANTANDER OCAÑA, frente a diferentes escenarios de variación de precios de venta en finca y rendimientos probables (t/ha)</t>
  </si>
  <si>
    <t>Con un precio ponderado de COP $$ 850/kg y con un rendimiento por hectárea de 70.000 kg por ciclo; el margen de utilidad obtenido en la producción de tomate es del 16%.</t>
  </si>
  <si>
    <t>El precio mínimo ponderado para cubrir los costos de producción, con un rendimiento de 70.000 kg para todo el ciclo de producción, es COP $ 710/kg.</t>
  </si>
  <si>
    <t>El rendimiento mínimo por ha/ciclo para cubrir los costos de producción, con un precio ponderado de COP $ 850, es de 58.457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</si>
</sst>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Q3</c:v>
                </c:pt>
              </c:strCache>
            </c:strRef>
          </c:cat>
          <c:val>
            <c:numRef>
              <c:f>'Análisis Comparativo y Part.'!$AQ$41:$AQ$42</c:f>
              <c:numCache>
                <c:formatCode>_(* #,##0_);_(* \(#,##0\);_(* "-"_);_(@_)</c:formatCode>
                <c:ptCount val="2"/>
                <c:pt idx="0">
                  <c:v>49688417</c:v>
                </c:pt>
                <c:pt idx="1">
                  <c:v>100822073.02646057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Q3</c:v>
                </c:pt>
              </c:strCache>
            </c:strRef>
          </c:cat>
          <c:val>
            <c:numRef>
              <c:f>'Análisis Comparativo y Part.'!$AR$41:$AR$42</c:f>
              <c:numCache>
                <c:formatCode>_(* #,##0_);_(* \(#,##0\);_(* "-"_);_(@_)</c:formatCode>
                <c:ptCount val="2"/>
                <c:pt idx="0">
                  <c:v>15110000</c:v>
                </c:pt>
                <c:pt idx="1">
                  <c:v>25160000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2024 Q3</c:v>
                </c:pt>
              </c:strCache>
            </c:strRef>
          </c:cat>
          <c:val>
            <c:numRef>
              <c:f>'Análisis Comparativo y Part.'!$AS$41:$AS$42</c:f>
              <c:numCache>
                <c:formatCode>_(* #,##0_);_(* \(#,##0\);_(* "-"_);_(@_)</c:formatCode>
                <c:ptCount val="2"/>
                <c:pt idx="0">
                  <c:v>34578417</c:v>
                </c:pt>
                <c:pt idx="1">
                  <c:v>75662073.026460573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406583</c:v>
                </c:pt>
                <c:pt idx="1">
                  <c:v>28524102</c:v>
                </c:pt>
                <c:pt idx="2">
                  <c:v>15336547.026460577</c:v>
                </c:pt>
                <c:pt idx="3">
                  <c:v>7509307</c:v>
                </c:pt>
                <c:pt idx="4">
                  <c:v>8040000</c:v>
                </c:pt>
                <c:pt idx="5">
                  <c:v>1667050</c:v>
                </c:pt>
                <c:pt idx="6">
                  <c:v>0</c:v>
                </c:pt>
                <c:pt idx="7">
                  <c:v>0</c:v>
                </c:pt>
                <c:pt idx="8">
                  <c:v>7412080</c:v>
                </c:pt>
                <c:pt idx="9">
                  <c:v>6766404</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2150000</c:v>
                </c:pt>
                <c:pt idx="1">
                  <c:v>3900000</c:v>
                </c:pt>
                <c:pt idx="2">
                  <c:v>9310000</c:v>
                </c:pt>
                <c:pt idx="3">
                  <c:v>1150000</c:v>
                </c:pt>
                <c:pt idx="4">
                  <c:v>2650000</c:v>
                </c:pt>
                <c:pt idx="5">
                  <c:v>3000000</c:v>
                </c:pt>
                <c:pt idx="6">
                  <c:v>0</c:v>
                </c:pt>
                <c:pt idx="7">
                  <c:v>1750000</c:v>
                </c:pt>
                <c:pt idx="8">
                  <c:v>0</c:v>
                </c:pt>
                <c:pt idx="9">
                  <c:v>1250000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Q3</c:v>
                </c:pt>
              </c:strCache>
            </c:strRef>
          </c:cat>
          <c:val>
            <c:numRef>
              <c:f>'Análisis Comparativo y Part.'!$AW$41:$AW$42</c:f>
              <c:numCache>
                <c:formatCode>0%</c:formatCode>
                <c:ptCount val="2"/>
                <c:pt idx="0">
                  <c:v>0.30409501675209333</c:v>
                </c:pt>
                <c:pt idx="1">
                  <c:v>0.24954852885634282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2024 Q3</c:v>
                </c:pt>
              </c:strCache>
            </c:strRef>
          </c:cat>
          <c:val>
            <c:numRef>
              <c:f>'Análisis Comparativo y Part.'!$AX$41:$AX$42</c:f>
              <c:numCache>
                <c:formatCode>0%</c:formatCode>
                <c:ptCount val="2"/>
                <c:pt idx="0">
                  <c:v>0.69590498324790662</c:v>
                </c:pt>
                <c:pt idx="1">
                  <c:v>0.75045147114365718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2650</v>
      </c>
      <c r="C7" s="13">
        <v>22510</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25160</v>
      </c>
      <c r="AH7" s="14">
        <v>0.24954852885634285</v>
      </c>
    </row>
    <row r="8" spans="1:34" x14ac:dyDescent="0.2">
      <c r="A8" s="3" t="s">
        <v>122</v>
      </c>
      <c r="B8" s="13">
        <v>8040</v>
      </c>
      <c r="C8" s="13">
        <v>67622.070000000007</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75662.070000000007</v>
      </c>
      <c r="AH8" s="14">
        <v>0.75045147114365718</v>
      </c>
    </row>
    <row r="9" spans="1:34" x14ac:dyDescent="0.2">
      <c r="A9" s="7" t="s">
        <v>121</v>
      </c>
      <c r="B9" s="13">
        <v>10690</v>
      </c>
      <c r="C9" s="13">
        <v>90132.07</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100822.07</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56000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56000</v>
      </c>
      <c r="AH11" s="19"/>
    </row>
    <row r="12" spans="1:34" x14ac:dyDescent="0.2">
      <c r="A12" s="3" t="s">
        <v>20</v>
      </c>
      <c r="B12" s="15"/>
      <c r="C12" s="15">
        <v>14000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14000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1.57</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1.57</v>
      </c>
      <c r="AH15" s="19"/>
    </row>
    <row r="16" spans="1:34" x14ac:dyDescent="0.2">
      <c r="A16" s="3" t="s">
        <v>126</v>
      </c>
      <c r="B16" s="16"/>
      <c r="C16" s="16">
        <v>0.74399999999999999</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0.74399999999999999</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98336</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98336</v>
      </c>
      <c r="AH19" s="19"/>
    </row>
    <row r="20" spans="1:34" x14ac:dyDescent="0.2">
      <c r="A20" s="1" t="s">
        <v>12</v>
      </c>
      <c r="B20" s="17">
        <v>-10690</v>
      </c>
      <c r="C20" s="17">
        <v>8203.93</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-2486.0700000000002</v>
      </c>
      <c r="AH20" s="22"/>
    </row>
    <row r="21" spans="1:34" x14ac:dyDescent="0.2">
      <c r="J21" s="10"/>
      <c r="AG21" s="82">
        <v>-2.4658023306147414E-2</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15110</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15110</v>
      </c>
      <c r="AH121" s="62">
        <v>0.30409501675209333</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34578.42</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34578.42</v>
      </c>
      <c r="AH122" s="62">
        <v>0.69590498324790662</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49688.42</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49688.42</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56000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56000</v>
      </c>
      <c r="AH125" s="54"/>
    </row>
    <row r="126" spans="1:62" s="12" customFormat="1" x14ac:dyDescent="0.2">
      <c r="A126" s="59" t="s">
        <v>20</v>
      </c>
      <c r="B126" s="64"/>
      <c r="C126" s="64">
        <v>14000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14000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0.95</v>
      </c>
      <c r="D129" s="65">
        <v>0.95</v>
      </c>
      <c r="E129" s="65">
        <v>0.95</v>
      </c>
      <c r="F129" s="65">
        <v>0.95</v>
      </c>
      <c r="G129" s="65">
        <v>0.95</v>
      </c>
      <c r="H129" s="65">
        <v>0.95</v>
      </c>
      <c r="I129" s="65">
        <v>0.95</v>
      </c>
      <c r="J129" s="65">
        <v>0.95</v>
      </c>
      <c r="K129" s="65">
        <v>0.95</v>
      </c>
      <c r="L129" s="65">
        <v>0.95</v>
      </c>
      <c r="M129" s="65">
        <v>0.95</v>
      </c>
      <c r="N129" s="65">
        <v>0.95</v>
      </c>
      <c r="O129" s="65">
        <v>0.95</v>
      </c>
      <c r="P129" s="65">
        <v>0.95</v>
      </c>
      <c r="Q129" s="65">
        <v>0.95</v>
      </c>
      <c r="R129" s="65">
        <v>0.95</v>
      </c>
      <c r="S129" s="65">
        <v>0.95</v>
      </c>
      <c r="T129" s="65">
        <v>0.95</v>
      </c>
      <c r="U129" s="65">
        <v>0.95</v>
      </c>
      <c r="V129" s="65">
        <v>0.95</v>
      </c>
      <c r="W129" s="65">
        <v>0.95</v>
      </c>
      <c r="X129" s="65">
        <v>0.95</v>
      </c>
      <c r="Y129" s="65">
        <v>0.95</v>
      </c>
      <c r="Z129" s="65">
        <v>0.95</v>
      </c>
      <c r="AA129" s="65">
        <v>0.95</v>
      </c>
      <c r="AB129" s="65">
        <v>0.95</v>
      </c>
      <c r="AC129" s="65">
        <v>0.95</v>
      </c>
      <c r="AD129" s="65">
        <v>0.95</v>
      </c>
      <c r="AE129" s="65">
        <v>0.95</v>
      </c>
      <c r="AF129" s="65">
        <v>0.95</v>
      </c>
      <c r="AG129" s="65">
        <v>0.95</v>
      </c>
      <c r="AH129" s="54"/>
    </row>
    <row r="130" spans="1:40" s="12" customFormat="1" x14ac:dyDescent="0.2">
      <c r="A130" s="59" t="s">
        <v>16</v>
      </c>
      <c r="B130" s="65"/>
      <c r="C130" s="65">
        <v>0.45</v>
      </c>
      <c r="D130" s="65">
        <v>0.45</v>
      </c>
      <c r="E130" s="65">
        <v>0.45</v>
      </c>
      <c r="F130" s="65">
        <v>0.45</v>
      </c>
      <c r="G130" s="65">
        <v>0.45</v>
      </c>
      <c r="H130" s="65">
        <v>0.45</v>
      </c>
      <c r="I130" s="65">
        <v>0.45</v>
      </c>
      <c r="J130" s="65">
        <v>0.45</v>
      </c>
      <c r="K130" s="65">
        <v>0.45</v>
      </c>
      <c r="L130" s="65">
        <v>0.45</v>
      </c>
      <c r="M130" s="65">
        <v>0.45</v>
      </c>
      <c r="N130" s="65">
        <v>0.45</v>
      </c>
      <c r="O130" s="65">
        <v>0.45</v>
      </c>
      <c r="P130" s="65">
        <v>0.45</v>
      </c>
      <c r="Q130" s="65">
        <v>0.45</v>
      </c>
      <c r="R130" s="65">
        <v>0.45</v>
      </c>
      <c r="S130" s="65">
        <v>0.45</v>
      </c>
      <c r="T130" s="65">
        <v>0.45</v>
      </c>
      <c r="U130" s="65">
        <v>0.45</v>
      </c>
      <c r="V130" s="65">
        <v>0.45</v>
      </c>
      <c r="W130" s="65">
        <v>0.45</v>
      </c>
      <c r="X130" s="65">
        <v>0.45</v>
      </c>
      <c r="Y130" s="65">
        <v>0.45</v>
      </c>
      <c r="Z130" s="65">
        <v>0.45</v>
      </c>
      <c r="AA130" s="65">
        <v>0.45</v>
      </c>
      <c r="AB130" s="65">
        <v>0.45</v>
      </c>
      <c r="AC130" s="65">
        <v>0.45</v>
      </c>
      <c r="AD130" s="65">
        <v>0.45</v>
      </c>
      <c r="AE130" s="65">
        <v>0.45</v>
      </c>
      <c r="AF130" s="65">
        <v>0.45</v>
      </c>
      <c r="AG130" s="65">
        <v>0.45</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59500</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59500</v>
      </c>
      <c r="AH133" s="54"/>
    </row>
    <row r="134" spans="1:40" s="12" customFormat="1" x14ac:dyDescent="0.2">
      <c r="A134" s="57" t="s">
        <v>12</v>
      </c>
      <c r="B134" s="61"/>
      <c r="C134" s="61">
        <v>9811.58</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9811.58</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1290000</v>
      </c>
      <c r="AY8" s="12" t="s">
        <v>4</v>
      </c>
      <c r="AZ8" s="80">
        <v>340000</v>
      </c>
    </row>
    <row r="9" spans="2:59" ht="14.45" customHeight="1" x14ac:dyDescent="0.2">
      <c r="B9" s="126"/>
      <c r="C9" s="126"/>
      <c r="D9" s="126"/>
      <c r="E9" s="126"/>
      <c r="F9" s="126"/>
      <c r="G9" s="126"/>
      <c r="H9" s="126"/>
      <c r="I9" s="126"/>
      <c r="J9" s="28"/>
      <c r="AP9" s="12" t="s">
        <v>8</v>
      </c>
      <c r="AQ9" s="80">
        <v>2340000</v>
      </c>
      <c r="AY9" s="12" t="s">
        <v>8</v>
      </c>
      <c r="AZ9" s="80">
        <v>11693040</v>
      </c>
    </row>
    <row r="10" spans="2:59" ht="14.45" customHeight="1" x14ac:dyDescent="0.2">
      <c r="B10" s="126"/>
      <c r="C10" s="126"/>
      <c r="D10" s="126"/>
      <c r="E10" s="126"/>
      <c r="F10" s="126"/>
      <c r="G10" s="126"/>
      <c r="H10" s="126"/>
      <c r="I10" s="126"/>
      <c r="J10" s="28"/>
      <c r="AP10" s="12" t="s">
        <v>9</v>
      </c>
      <c r="AQ10" s="80">
        <v>5600000</v>
      </c>
      <c r="AY10" s="12" t="s">
        <v>9</v>
      </c>
      <c r="AZ10" s="80">
        <v>6440000</v>
      </c>
    </row>
    <row r="11" spans="2:59" ht="14.45" customHeight="1" x14ac:dyDescent="0.2">
      <c r="B11" s="67" t="s">
        <v>114</v>
      </c>
      <c r="C11" s="67"/>
      <c r="D11" s="67"/>
      <c r="E11" s="67"/>
      <c r="F11" s="67"/>
      <c r="G11" s="67"/>
      <c r="H11" s="67"/>
      <c r="I11" s="67"/>
      <c r="AP11" s="12" t="s">
        <v>7</v>
      </c>
      <c r="AQ11" s="80">
        <v>690000</v>
      </c>
      <c r="AY11" s="12" t="s">
        <v>7</v>
      </c>
      <c r="AZ11" s="80">
        <v>4044083</v>
      </c>
    </row>
    <row r="12" spans="2:59" ht="14.45" customHeight="1" x14ac:dyDescent="0.2">
      <c r="B12" s="67"/>
      <c r="C12" s="67"/>
      <c r="D12" s="67"/>
      <c r="E12" s="67"/>
      <c r="F12" s="67"/>
      <c r="G12" s="67"/>
      <c r="H12" s="67"/>
      <c r="I12" s="67"/>
      <c r="AP12" s="12" t="s">
        <v>3</v>
      </c>
      <c r="AQ12" s="80">
        <v>1590000</v>
      </c>
      <c r="AY12" s="12" t="s">
        <v>3</v>
      </c>
      <c r="AZ12" s="80">
        <v>5400000</v>
      </c>
    </row>
    <row r="13" spans="2:59" ht="14.45" customHeight="1" x14ac:dyDescent="0.2">
      <c r="B13" s="67"/>
      <c r="C13" s="67"/>
      <c r="D13" s="67"/>
      <c r="E13" s="67"/>
      <c r="F13" s="67"/>
      <c r="G13" s="67"/>
      <c r="H13" s="67"/>
      <c r="I13" s="67"/>
      <c r="AP13" s="12" t="s">
        <v>6</v>
      </c>
      <c r="AQ13" s="80">
        <v>1800000</v>
      </c>
      <c r="AY13" s="12" t="s">
        <v>6</v>
      </c>
      <c r="AZ13" s="80">
        <v>700000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1050000</v>
      </c>
      <c r="AY17" s="12" t="s">
        <v>60</v>
      </c>
      <c r="AZ17" s="80">
        <v>0</v>
      </c>
    </row>
    <row r="18" spans="42:59" x14ac:dyDescent="0.2">
      <c r="AP18" s="12" t="s">
        <v>10</v>
      </c>
      <c r="AQ18" s="80">
        <v>0</v>
      </c>
      <c r="AY18" s="12" t="s">
        <v>10</v>
      </c>
      <c r="AZ18" s="80">
        <v>3120000</v>
      </c>
    </row>
    <row r="19" spans="42:59" x14ac:dyDescent="0.2">
      <c r="AP19" s="12" t="s">
        <v>76</v>
      </c>
      <c r="AQ19" s="80">
        <v>750000</v>
      </c>
      <c r="AY19" s="12" t="s">
        <v>76</v>
      </c>
      <c r="AZ19" s="80">
        <v>2841294</v>
      </c>
    </row>
    <row r="20" spans="42:59" ht="15" x14ac:dyDescent="0.25">
      <c r="AP20" s="68" t="s">
        <v>77</v>
      </c>
      <c r="AQ20" s="81">
        <v>15110000</v>
      </c>
      <c r="AY20" s="68" t="s">
        <v>77</v>
      </c>
      <c r="AZ20" s="81">
        <v>34578417</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2150000</v>
      </c>
      <c r="AY27" s="12" t="s">
        <v>4</v>
      </c>
      <c r="AZ27" s="80">
        <v>406583</v>
      </c>
    </row>
    <row r="28" spans="42:59" x14ac:dyDescent="0.2">
      <c r="AP28" s="12" t="s">
        <v>8</v>
      </c>
      <c r="AQ28" s="80">
        <v>3900000</v>
      </c>
      <c r="AY28" s="12" t="s">
        <v>8</v>
      </c>
      <c r="AZ28" s="80">
        <v>28524102</v>
      </c>
    </row>
    <row r="29" spans="42:59" ht="14.45" customHeight="1" x14ac:dyDescent="0.2">
      <c r="AP29" s="12" t="s">
        <v>9</v>
      </c>
      <c r="AQ29" s="80">
        <v>9310000</v>
      </c>
      <c r="AY29" s="12" t="s">
        <v>9</v>
      </c>
      <c r="AZ29" s="80">
        <v>15336547.026460577</v>
      </c>
    </row>
    <row r="30" spans="42:59" x14ac:dyDescent="0.2">
      <c r="AP30" s="12" t="s">
        <v>7</v>
      </c>
      <c r="AQ30" s="80">
        <v>1150000</v>
      </c>
      <c r="AY30" s="12" t="s">
        <v>7</v>
      </c>
      <c r="AZ30" s="80">
        <v>7509307</v>
      </c>
    </row>
    <row r="31" spans="42:59" x14ac:dyDescent="0.2">
      <c r="AP31" s="12" t="s">
        <v>3</v>
      </c>
      <c r="AQ31" s="80">
        <v>2650000</v>
      </c>
      <c r="AY31" s="12" t="s">
        <v>3</v>
      </c>
      <c r="AZ31" s="80">
        <v>8040000</v>
      </c>
    </row>
    <row r="32" spans="42:59" ht="14.45" customHeight="1" x14ac:dyDescent="0.2">
      <c r="AP32" s="12" t="s">
        <v>6</v>
      </c>
      <c r="AQ32" s="80">
        <v>3000000</v>
      </c>
      <c r="AY32" s="12" t="s">
        <v>6</v>
      </c>
      <c r="AZ32" s="80">
        <v>1667050</v>
      </c>
    </row>
    <row r="33" spans="2:56" ht="14.45" customHeight="1" x14ac:dyDescent="0.2">
      <c r="AP33" s="12" t="s">
        <v>5</v>
      </c>
      <c r="AQ33" s="80">
        <v>0</v>
      </c>
      <c r="AY33" s="12" t="s">
        <v>5</v>
      </c>
      <c r="AZ33" s="80">
        <v>0</v>
      </c>
    </row>
    <row r="34" spans="2:56" x14ac:dyDescent="0.2">
      <c r="AP34" s="12" t="s">
        <v>60</v>
      </c>
      <c r="AQ34" s="80">
        <v>1750000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7412080</v>
      </c>
    </row>
    <row r="36" spans="2:56" ht="14.45" customHeight="1" x14ac:dyDescent="0.2">
      <c r="B36" s="126"/>
      <c r="C36" s="126"/>
      <c r="D36" s="126"/>
      <c r="E36" s="126"/>
      <c r="F36" s="126"/>
      <c r="G36" s="126"/>
      <c r="H36" s="126"/>
      <c r="I36" s="126"/>
      <c r="AP36" s="12" t="s">
        <v>76</v>
      </c>
      <c r="AQ36" s="80">
        <v>1250000</v>
      </c>
      <c r="AY36" s="12" t="s">
        <v>76</v>
      </c>
      <c r="AZ36" s="80">
        <v>6766404</v>
      </c>
    </row>
    <row r="37" spans="2:56" ht="14.45" customHeight="1" x14ac:dyDescent="0.25">
      <c r="B37" s="126"/>
      <c r="C37" s="126"/>
      <c r="D37" s="126"/>
      <c r="E37" s="126"/>
      <c r="F37" s="126"/>
      <c r="G37" s="126"/>
      <c r="H37" s="126"/>
      <c r="I37" s="126"/>
      <c r="AP37" s="68" t="s">
        <v>77</v>
      </c>
      <c r="AQ37" s="81">
        <v>25160000</v>
      </c>
      <c r="AY37" s="68" t="s">
        <v>77</v>
      </c>
      <c r="AZ37" s="81">
        <v>75662073.026460573</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49688417</v>
      </c>
      <c r="AR41" s="101">
        <v>15110000</v>
      </c>
      <c r="AS41" s="101">
        <v>34578417</v>
      </c>
      <c r="AV41" s="12" t="s">
        <v>132</v>
      </c>
      <c r="AW41" s="82">
        <v>0.30409501675209333</v>
      </c>
      <c r="AX41" s="82">
        <v>0.69590498324790662</v>
      </c>
    </row>
    <row r="42" spans="2:56" ht="15" x14ac:dyDescent="0.2">
      <c r="B42" s="29"/>
      <c r="C42" s="29"/>
      <c r="D42" s="29"/>
      <c r="E42" s="29"/>
      <c r="F42" s="29"/>
      <c r="G42" s="29"/>
      <c r="H42" s="29"/>
      <c r="I42" s="29"/>
      <c r="AP42" s="12" t="s">
        <v>131</v>
      </c>
      <c r="AQ42" s="101">
        <v>100822073.02646057</v>
      </c>
      <c r="AR42" s="101">
        <v>25160000</v>
      </c>
      <c r="AS42" s="101">
        <v>75662073.026460573</v>
      </c>
      <c r="AV42" s="12" t="s">
        <v>131</v>
      </c>
      <c r="AW42" s="82">
        <v>0.24954852885634282</v>
      </c>
      <c r="AX42" s="82">
        <v>0.75045147114365718</v>
      </c>
    </row>
    <row r="43" spans="2:56" x14ac:dyDescent="0.2">
      <c r="BD43" s="83">
        <v>45397243815876.344</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-2.5281382199804754E-2</v>
      </c>
    </row>
    <row r="54" spans="2:55" x14ac:dyDescent="0.2">
      <c r="BA54" s="12" t="s">
        <v>88</v>
      </c>
      <c r="BC54" s="85">
        <v>0.16490050420168068</v>
      </c>
    </row>
    <row r="55" spans="2:55" ht="15" thickBot="1" x14ac:dyDescent="0.25">
      <c r="BA55" s="12" t="s">
        <v>89</v>
      </c>
      <c r="BC55" s="85" t="s">
        <v>131</v>
      </c>
    </row>
    <row r="56" spans="2:55" ht="16.5" thickTop="1" thickBot="1" x14ac:dyDescent="0.3">
      <c r="BA56" s="86" t="s">
        <v>82</v>
      </c>
      <c r="BB56" s="86"/>
      <c r="BC56" s="84">
        <v>49688417</v>
      </c>
    </row>
    <row r="57" spans="2:55" ht="16.5" thickTop="1" thickBot="1" x14ac:dyDescent="0.3">
      <c r="BA57" s="87" t="s">
        <v>83</v>
      </c>
      <c r="BB57" s="87"/>
      <c r="BC57" s="88">
        <v>42981</v>
      </c>
    </row>
    <row r="58" spans="2:55" ht="16.5" thickTop="1" thickBot="1" x14ac:dyDescent="0.3">
      <c r="BA58" s="87" t="s">
        <v>84</v>
      </c>
      <c r="BB58" s="87"/>
      <c r="BC58" s="89">
        <v>2.0290860348088886</v>
      </c>
    </row>
    <row r="59" spans="2:55" ht="16.5" thickTop="1" thickBot="1" x14ac:dyDescent="0.3">
      <c r="BA59" s="86" t="s">
        <v>85</v>
      </c>
      <c r="BB59" s="86" t="s">
        <v>65</v>
      </c>
      <c r="BC59" s="84">
        <v>59500</v>
      </c>
    </row>
    <row r="60" spans="2:55" ht="16.5" thickTop="1" thickBot="1" x14ac:dyDescent="0.3">
      <c r="I60" s="53" t="s">
        <v>113</v>
      </c>
      <c r="BA60" s="87" t="s">
        <v>86</v>
      </c>
      <c r="BB60" s="87"/>
      <c r="BC60" s="89">
        <v>1.6527058823529412</v>
      </c>
    </row>
    <row r="61" spans="2:55" ht="16.5" thickTop="1" thickBot="1" x14ac:dyDescent="0.3">
      <c r="BA61" s="86" t="s">
        <v>85</v>
      </c>
      <c r="BB61" s="86" t="s">
        <v>65</v>
      </c>
      <c r="BC61" s="84">
        <v>98336</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1440.32</v>
      </c>
      <c r="J11" s="10"/>
      <c r="K11" s="10"/>
    </row>
    <row r="12" spans="2:57" ht="14.45" customHeight="1" thickBot="1" x14ac:dyDescent="0.25">
      <c r="B12" s="10"/>
      <c r="C12" s="10"/>
      <c r="D12" s="10"/>
      <c r="E12" s="10"/>
      <c r="F12" s="10"/>
      <c r="G12" s="35" t="s">
        <v>93</v>
      </c>
      <c r="H12" s="36" t="s">
        <v>94</v>
      </c>
      <c r="I12" s="37">
        <v>10690000</v>
      </c>
      <c r="J12" s="10"/>
      <c r="K12" s="10"/>
    </row>
    <row r="13" spans="2:57" ht="14.45" customHeight="1" thickBot="1" x14ac:dyDescent="0.25">
      <c r="B13" s="10"/>
      <c r="C13" s="10"/>
      <c r="D13" s="10"/>
      <c r="E13" s="10"/>
      <c r="F13" s="10"/>
      <c r="G13" s="35" t="s">
        <v>95</v>
      </c>
      <c r="H13" s="36" t="s">
        <v>94</v>
      </c>
      <c r="I13" s="37">
        <v>8659307</v>
      </c>
      <c r="J13" s="10"/>
      <c r="K13" s="10"/>
    </row>
    <row r="14" spans="2:57" ht="14.45" customHeight="1" thickBot="1" x14ac:dyDescent="0.25">
      <c r="B14" s="10"/>
      <c r="C14" s="10"/>
      <c r="D14" s="10"/>
      <c r="E14" s="10"/>
      <c r="F14" s="10"/>
      <c r="G14" s="35" t="s">
        <v>96</v>
      </c>
      <c r="H14" s="36" t="s">
        <v>97</v>
      </c>
      <c r="I14" s="38">
        <v>70</v>
      </c>
      <c r="J14" s="10"/>
      <c r="K14" s="10"/>
    </row>
    <row r="15" spans="2:57" ht="14.45" customHeight="1" thickBot="1" x14ac:dyDescent="0.25">
      <c r="B15" s="10"/>
      <c r="C15" s="10"/>
      <c r="D15" s="10"/>
      <c r="E15" s="10"/>
      <c r="F15" s="10"/>
      <c r="G15" s="35" t="s">
        <v>98</v>
      </c>
      <c r="H15" s="36" t="s">
        <v>67</v>
      </c>
      <c r="I15" s="39">
        <v>-2.4658023306147414</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1440.32</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71769.69675398634</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1.4048</v>
      </c>
      <c r="AT30" s="92">
        <v>70000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98336</v>
      </c>
      <c r="AV39" s="94">
        <v>1.4</v>
      </c>
      <c r="AW39" s="95">
        <v>1.6527058823529412</v>
      </c>
    </row>
    <row r="40" spans="2:49" ht="14.45" customHeight="1" x14ac:dyDescent="0.2">
      <c r="B40" s="10"/>
      <c r="C40" s="40"/>
      <c r="D40" s="44" t="s">
        <v>109</v>
      </c>
      <c r="E40" s="70">
        <v>1.0536000000000001</v>
      </c>
      <c r="F40" s="70">
        <v>1.12384</v>
      </c>
      <c r="G40" s="70">
        <v>1.19408</v>
      </c>
      <c r="H40" s="70">
        <v>1.2643200000000001</v>
      </c>
      <c r="I40" s="70">
        <v>1.33456</v>
      </c>
      <c r="J40" s="45">
        <v>1.4048</v>
      </c>
      <c r="K40" s="70">
        <v>1.4750400000000001</v>
      </c>
      <c r="L40" s="70">
        <v>1.54528</v>
      </c>
      <c r="M40" s="70">
        <v>1.6155200000000001</v>
      </c>
      <c r="N40" s="70">
        <v>1.6857600000000001</v>
      </c>
      <c r="O40" s="70">
        <v>1.756</v>
      </c>
      <c r="AT40" s="12" t="s">
        <v>62</v>
      </c>
      <c r="AU40" s="93">
        <v>100822.07</v>
      </c>
      <c r="AV40" s="94">
        <v>1.44</v>
      </c>
      <c r="AW40" s="95">
        <v>2.0290858513915317</v>
      </c>
    </row>
    <row r="41" spans="2:49" x14ac:dyDescent="0.2">
      <c r="B41" s="10"/>
      <c r="C41" s="46">
        <v>-0.2</v>
      </c>
      <c r="D41" s="47">
        <v>40698</v>
      </c>
      <c r="E41" s="104">
        <v>-0.57470211829612305</v>
      </c>
      <c r="F41" s="104">
        <v>-0.54634892618253128</v>
      </c>
      <c r="G41" s="104">
        <v>-0.51799573406893951</v>
      </c>
      <c r="H41" s="104">
        <v>-0.48964254195534762</v>
      </c>
      <c r="I41" s="104">
        <v>-0.46128934984175596</v>
      </c>
      <c r="J41" s="104">
        <v>-0.43293615772816407</v>
      </c>
      <c r="K41" s="104">
        <v>-0.4045829656145723</v>
      </c>
      <c r="L41" s="104">
        <v>-0.37622977350098052</v>
      </c>
      <c r="M41" s="104">
        <v>-0.34787658138738864</v>
      </c>
      <c r="N41" s="104">
        <v>-0.31952338927379698</v>
      </c>
      <c r="O41" s="104">
        <v>-0.2911701971602052</v>
      </c>
      <c r="AT41" s="12" t="s">
        <v>61</v>
      </c>
      <c r="AU41" s="93">
        <v>-2486.0700000000002</v>
      </c>
      <c r="AV41" s="94"/>
      <c r="AW41" s="95">
        <v>-2.5281382199804754E-2</v>
      </c>
    </row>
    <row r="42" spans="2:49" x14ac:dyDescent="0.2">
      <c r="B42" s="10"/>
      <c r="C42" s="46">
        <v>-0.15</v>
      </c>
      <c r="D42" s="47">
        <v>50872.5</v>
      </c>
      <c r="E42" s="104">
        <v>-0.46837764787015379</v>
      </c>
      <c r="F42" s="104">
        <v>-0.43293615772816407</v>
      </c>
      <c r="G42" s="104">
        <v>-0.39749466758617436</v>
      </c>
      <c r="H42" s="104">
        <v>-0.36205317744418453</v>
      </c>
      <c r="I42" s="104">
        <v>-0.32661168730219481</v>
      </c>
      <c r="J42" s="104">
        <v>-0.29117019716020509</v>
      </c>
      <c r="K42" s="104">
        <v>-0.25572870701821526</v>
      </c>
      <c r="L42" s="104">
        <v>-0.22028721687622566</v>
      </c>
      <c r="M42" s="104">
        <v>-0.18484572673423583</v>
      </c>
      <c r="N42" s="104">
        <v>-0.14940423659224611</v>
      </c>
      <c r="O42" s="104">
        <v>-0.11396274645025639</v>
      </c>
    </row>
    <row r="43" spans="2:49" x14ac:dyDescent="0.2">
      <c r="B43" s="10"/>
      <c r="C43" s="46">
        <v>-0.1</v>
      </c>
      <c r="D43" s="47">
        <v>59850</v>
      </c>
      <c r="E43" s="104">
        <v>-0.37456193867076915</v>
      </c>
      <c r="F43" s="104">
        <v>-0.33286606791548723</v>
      </c>
      <c r="G43" s="104">
        <v>-0.2911701971602052</v>
      </c>
      <c r="H43" s="104">
        <v>-0.24947432640492295</v>
      </c>
      <c r="I43" s="104">
        <v>-0.20777845564964104</v>
      </c>
      <c r="J43" s="104">
        <v>-0.16608258489435901</v>
      </c>
      <c r="K43" s="104">
        <v>-0.12438671413907676</v>
      </c>
      <c r="L43" s="104">
        <v>-8.2690843383794843E-2</v>
      </c>
      <c r="M43" s="104">
        <v>-4.0994972628512816E-2</v>
      </c>
      <c r="N43" s="104">
        <v>7.0089812676932262E-4</v>
      </c>
      <c r="O43" s="104">
        <v>4.2396768882051239E-2</v>
      </c>
      <c r="AU43" s="12">
        <v>113645</v>
      </c>
    </row>
    <row r="44" spans="2:49" x14ac:dyDescent="0.2">
      <c r="B44" s="10"/>
      <c r="C44" s="46">
        <v>-0.05</v>
      </c>
      <c r="D44" s="47">
        <v>66500</v>
      </c>
      <c r="E44" s="104">
        <v>-0.30506882074529906</v>
      </c>
      <c r="F44" s="104">
        <v>-0.25874007546165245</v>
      </c>
      <c r="G44" s="104">
        <v>-0.21241133017800562</v>
      </c>
      <c r="H44" s="104">
        <v>-0.1660825848943589</v>
      </c>
      <c r="I44" s="104">
        <v>-0.1197538396107124</v>
      </c>
      <c r="J44" s="104">
        <v>-7.3425094327065565E-2</v>
      </c>
      <c r="K44" s="104">
        <v>-2.7096349043418844E-2</v>
      </c>
      <c r="L44" s="104">
        <v>1.9232396240227878E-2</v>
      </c>
      <c r="M44" s="104">
        <v>6.55611415238746E-2</v>
      </c>
      <c r="N44" s="104">
        <v>0.11188988680752132</v>
      </c>
      <c r="O44" s="104">
        <v>0.15821863209116804</v>
      </c>
      <c r="AU44" s="12">
        <v>141115.11279999997</v>
      </c>
    </row>
    <row r="45" spans="2:49" x14ac:dyDescent="0.2">
      <c r="B45" s="10"/>
      <c r="C45" s="42" t="s">
        <v>107</v>
      </c>
      <c r="D45" s="48">
        <v>70000</v>
      </c>
      <c r="E45" s="104">
        <v>-0.26849349552136759</v>
      </c>
      <c r="F45" s="104">
        <v>-0.21972639522279203</v>
      </c>
      <c r="G45" s="104">
        <v>-0.17095929492421647</v>
      </c>
      <c r="H45" s="104">
        <v>-0.12219219462564102</v>
      </c>
      <c r="I45" s="104">
        <v>-7.3425094327065565E-2</v>
      </c>
      <c r="J45" s="104">
        <v>-2.4657994028490005E-2</v>
      </c>
      <c r="K45" s="104">
        <v>2.4109106270085556E-2</v>
      </c>
      <c r="L45" s="104">
        <v>7.2876206568661006E-2</v>
      </c>
      <c r="M45" s="104">
        <v>0.12164330686723646</v>
      </c>
      <c r="N45" s="104">
        <v>0.17041040716581213</v>
      </c>
      <c r="O45" s="104">
        <v>0.21917750746438736</v>
      </c>
    </row>
    <row r="46" spans="2:49" ht="14.45" customHeight="1" x14ac:dyDescent="0.2">
      <c r="B46" s="10"/>
      <c r="C46" s="46">
        <v>0.05</v>
      </c>
      <c r="D46" s="47">
        <v>73500</v>
      </c>
      <c r="E46" s="104">
        <v>-0.23191817029743589</v>
      </c>
      <c r="F46" s="104">
        <v>-0.18071271498393171</v>
      </c>
      <c r="G46" s="104">
        <v>-0.12950725967042731</v>
      </c>
      <c r="H46" s="104">
        <v>-7.8301804356923022E-2</v>
      </c>
      <c r="I46" s="104">
        <v>-2.7096349043418844E-2</v>
      </c>
      <c r="J46" s="104">
        <v>2.4109106270085556E-2</v>
      </c>
      <c r="K46" s="104">
        <v>7.5314561583589734E-2</v>
      </c>
      <c r="L46" s="104">
        <v>0.12652001689709391</v>
      </c>
      <c r="M46" s="104">
        <v>0.17772547221059831</v>
      </c>
      <c r="N46" s="104">
        <v>0.22893092752410271</v>
      </c>
      <c r="O46" s="104">
        <v>0.28013638283760689</v>
      </c>
    </row>
    <row r="47" spans="2:49" x14ac:dyDescent="0.2">
      <c r="B47" s="10"/>
      <c r="C47" s="46">
        <v>0.1</v>
      </c>
      <c r="D47" s="47">
        <v>80850</v>
      </c>
      <c r="E47" s="104">
        <v>-0.1551099873271794</v>
      </c>
      <c r="F47" s="104">
        <v>-9.8783986482324893E-2</v>
      </c>
      <c r="G47" s="104">
        <v>-4.2457985637470053E-2</v>
      </c>
      <c r="H47" s="104">
        <v>1.3868015207384676E-2</v>
      </c>
      <c r="I47" s="104">
        <v>7.0194016052239183E-2</v>
      </c>
      <c r="J47" s="104">
        <v>0.12652001689709391</v>
      </c>
      <c r="K47" s="104">
        <v>0.18284601774194886</v>
      </c>
      <c r="L47" s="104">
        <v>0.23917201858680337</v>
      </c>
      <c r="M47" s="104">
        <v>0.2954980194316581</v>
      </c>
      <c r="N47" s="104">
        <v>0.35182402027651305</v>
      </c>
      <c r="O47" s="104">
        <v>0.40815002112136756</v>
      </c>
    </row>
    <row r="48" spans="2:49" x14ac:dyDescent="0.2">
      <c r="B48" s="10"/>
      <c r="C48" s="46">
        <v>0.15</v>
      </c>
      <c r="D48" s="47">
        <v>92977.5</v>
      </c>
      <c r="E48" s="104">
        <v>-2.837648542625637E-2</v>
      </c>
      <c r="F48" s="104">
        <v>3.6398415545326523E-2</v>
      </c>
      <c r="G48" s="104">
        <v>0.10117331651690931</v>
      </c>
      <c r="H48" s="104">
        <v>0.16594821748849231</v>
      </c>
      <c r="I48" s="104">
        <v>0.23072311846007509</v>
      </c>
      <c r="J48" s="104">
        <v>0.2954980194316581</v>
      </c>
      <c r="K48" s="104">
        <v>0.3602729204032411</v>
      </c>
      <c r="L48" s="104">
        <v>0.42504782137482366</v>
      </c>
      <c r="M48" s="104">
        <v>0.48982272234640689</v>
      </c>
      <c r="N48" s="104">
        <v>0.5545976233179899</v>
      </c>
      <c r="O48" s="104">
        <v>0.61937252428957246</v>
      </c>
    </row>
    <row r="49" spans="2:45" ht="15" thickBot="1" x14ac:dyDescent="0.25">
      <c r="B49" s="10"/>
      <c r="C49" s="46">
        <v>0.2</v>
      </c>
      <c r="D49" s="49">
        <v>111573</v>
      </c>
      <c r="E49" s="104">
        <v>0.16594821748849231</v>
      </c>
      <c r="F49" s="104">
        <v>0.24367809865439161</v>
      </c>
      <c r="G49" s="104">
        <v>0.32140797982029112</v>
      </c>
      <c r="H49" s="104">
        <v>0.39913786098619086</v>
      </c>
      <c r="I49" s="104">
        <v>0.47686774215209016</v>
      </c>
      <c r="J49" s="104">
        <v>0.5545976233179899</v>
      </c>
      <c r="K49" s="104">
        <v>0.63232750448388919</v>
      </c>
      <c r="L49" s="104">
        <v>0.71005738564978871</v>
      </c>
      <c r="M49" s="104">
        <v>0.78778726681568823</v>
      </c>
      <c r="N49" s="104">
        <v>0.86551714798158774</v>
      </c>
      <c r="O49" s="104">
        <v>0.94324702914748704</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70000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709.83</v>
      </c>
      <c r="BA66" s="12" t="s">
        <v>65</v>
      </c>
    </row>
    <row r="67" spans="2:55" x14ac:dyDescent="0.2">
      <c r="B67" s="10"/>
      <c r="C67" s="10"/>
      <c r="D67" s="10"/>
      <c r="E67" s="10"/>
      <c r="F67" s="10"/>
      <c r="G67" s="10"/>
      <c r="H67" s="10"/>
      <c r="I67" s="10"/>
      <c r="J67" s="10"/>
      <c r="K67" s="10"/>
      <c r="AS67" s="12" t="s">
        <v>11</v>
      </c>
      <c r="AT67" s="93">
        <v>59500</v>
      </c>
      <c r="AU67" s="94">
        <v>0.85</v>
      </c>
      <c r="AV67" s="95">
        <v>1</v>
      </c>
      <c r="AX67" s="12" t="s">
        <v>64</v>
      </c>
      <c r="AZ67" s="64">
        <v>58456.964705882354</v>
      </c>
      <c r="BA67" s="12" t="s">
        <v>63</v>
      </c>
    </row>
    <row r="68" spans="2:55" x14ac:dyDescent="0.2">
      <c r="B68" s="10"/>
      <c r="C68" s="10"/>
      <c r="D68" s="10"/>
      <c r="E68" s="10"/>
      <c r="F68" s="10"/>
      <c r="G68" s="10"/>
      <c r="H68" s="10"/>
      <c r="I68" s="10"/>
      <c r="J68" s="10"/>
      <c r="K68" s="10"/>
      <c r="AS68" s="12" t="s">
        <v>62</v>
      </c>
      <c r="AT68" s="93">
        <v>49688.42</v>
      </c>
      <c r="AU68" s="94">
        <v>0.71</v>
      </c>
      <c r="AV68" s="95">
        <v>0.83509949579831932</v>
      </c>
    </row>
    <row r="69" spans="2:55" x14ac:dyDescent="0.2">
      <c r="B69" s="10"/>
      <c r="C69" s="10"/>
      <c r="D69" s="10"/>
      <c r="E69" s="10"/>
      <c r="F69" s="10"/>
      <c r="G69" s="10"/>
      <c r="H69" s="10"/>
      <c r="I69" s="10"/>
      <c r="J69" s="10"/>
      <c r="K69" s="10"/>
      <c r="AS69" s="12" t="s">
        <v>61</v>
      </c>
      <c r="AT69" s="93">
        <v>9811.58</v>
      </c>
      <c r="AU69" s="94"/>
      <c r="AV69" s="95">
        <v>0.16490050420168068</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0.85</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0.63749999999999996</v>
      </c>
      <c r="AU86" s="98">
        <v>0.67999999999999994</v>
      </c>
      <c r="AV86" s="98">
        <v>0.72249999999999992</v>
      </c>
      <c r="AW86" s="98">
        <v>0.76500000000000001</v>
      </c>
      <c r="AX86" s="98">
        <v>0.8075</v>
      </c>
      <c r="AY86" s="99">
        <v>0.85</v>
      </c>
      <c r="AZ86" s="98">
        <v>0.89249999999999996</v>
      </c>
      <c r="BA86" s="98">
        <v>0.93499999999999994</v>
      </c>
      <c r="BB86" s="98">
        <v>0.97750000000000004</v>
      </c>
      <c r="BC86" s="98">
        <v>1.02</v>
      </c>
      <c r="BD86" s="98">
        <v>1.0625</v>
      </c>
    </row>
    <row r="87" spans="2:56" x14ac:dyDescent="0.2">
      <c r="B87" s="10"/>
      <c r="C87" s="10"/>
      <c r="D87" s="10"/>
      <c r="E87" s="10"/>
      <c r="F87" s="10"/>
      <c r="G87" s="10"/>
      <c r="H87" s="10"/>
      <c r="I87" s="10"/>
      <c r="J87" s="10"/>
      <c r="K87" s="10"/>
      <c r="AR87" s="12">
        <v>-0.2</v>
      </c>
      <c r="AS87" s="98">
        <v>40698</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50872.5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59850</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66500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70000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73500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80850</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92977.5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111573</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2024-12-02T21:47:28Z</dcterms:modified>
</cp:coreProperties>
</file>