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5426779E-4216-4A85-9E21-0B25BA54A185}"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<sst xmlns="http://schemas.openxmlformats.org/spreadsheetml/2006/main" count="275" uniqueCount="158">
  <si>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</si>
  <si>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</si>
  <si>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</si>
  <si>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</si>
  <si>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</si>
  <si>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</si>
  <si>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</si>
  <si>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</si>
  <si>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</si>
  <si>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</si>
  <si>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</si>
  <si>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</si>
  <si>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</si>
  <si>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</si>
  <si>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</si>
  <si>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</si>
  <si>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</si>
  <si>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</si>
  <si>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</si>
  <si>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</si>
  <si>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</si>
  <si>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</si>
  <si>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</si>
  <si>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</si>
  <si>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</si>
  <si>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</si>
  <si>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</si>
  <si>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</si>
  <si>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</si>
  <si>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</si>
  <si>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</si>
  <si>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</si>
  <si>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</si>
  <si>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</si>
  <si>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</si>
  <si>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</si>
  <si>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</si>
  <si>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</si>
  <si>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</si>
  <si>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</si>
  <si>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</si>
  <si>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</si>
  <si>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</si>
  <si>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</si>
  <si>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</si>
  <si>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</si>
  <si>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</si>
  <si>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</si>
  <si>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</si>
  <si>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</si>
  <si>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</si>
  <si>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</si>
  <si>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</si>
  <si>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</si>
  <si>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</si>
  <si>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</si>
  <si>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</si>
  <si>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</si>
  <si>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</si>
  <si>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</si>
  <si>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</si>
  <si>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</si>
  <si>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</si>
  <si>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</si>
  <si>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</si>
  <si>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</si>
  <si>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</si>
  <si>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</si>
  <si>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</si>
  <si>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</si>
  <si>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</si>
  <si>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</si>
  <si>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</si>
  <si>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</si>
  <si>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</si>
  <si>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</si>
  <si>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</si>
  <si>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</si>
  <si>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</si>
  <si>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</si>
  <si>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</si>
  <si>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</si>
  <si>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</si>
  <si>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</si>
  <si>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</si>
  <si>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</si>
  <si>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</si>
  <si>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</si>
  <si>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</si>
  <si>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</si>
  <si>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</si>
  <si>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</si>
  <si>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</si>
  <si>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</si>
  <si>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</si>
  <si>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</si>
  <si>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</si>
  <si>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</si>
  <si>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</si>
  <si>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</si>
  <si>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</si>
  <si>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</si>
  <si>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</si>
  <si>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</si>
  <si>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</si>
  <si>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</si>
  <si>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</si>
  <si>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</si>
  <si>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</si>
  <si>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</si>
  <si>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</si>
  <si>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</si>
  <si>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</si>
  <si>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</si>
  <si>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</si>
  <si>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</si>
  <si>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</si>
  <si>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</si>
  <si>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</si>
  <si>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</si>
  <si>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</si>
  <si>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</si>
  <si>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</si>
  <si>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</si>
  <si>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TOMATE CHONTO HUILA ISNOS</t>
  </si>
  <si>
    <t>Precio miles COP/kg. 1ra calidad (G)</t>
  </si>
  <si>
    <t>Precio miles COP/kg. 2da calidad (H)</t>
  </si>
  <si>
    <t>Precio miles COP/kg. 3ra calidad (I)</t>
  </si>
  <si>
    <t>Precio miles COP/kg. 4ta calidad (J)</t>
  </si>
  <si>
    <t>Huila</t>
  </si>
  <si>
    <t>Material de propagacion: Colino/Plántula // Distancia de siembra: 0,4 x 1,2 // Densidad de siembra - Plantas/Ha.: 20.883 // Duracion del ciclo: 4 meses // Productividad/Ha/Ciclo: 105.000 kg // Inicio de Produccion desde la siembra: mes 4  // Duracion de la etapa productiva: 1 meses // Productividad promedio en etapa productiva  // Cultivo asociado: NA // Productividad promedio etapa productiva: 130.000 kg // % Rendimiento 1ra. Calidad: 67 // % Rendimiento 2da. Calidad: 33 (24 segunda y 9 tercera) // Precio de venta ponderado por calidad: $1.628 // Valor Jornal: $74.487 // Otros: NA</t>
  </si>
  <si>
    <t>2024 Q3</t>
  </si>
  <si>
    <t>2018 Q3</t>
  </si>
  <si>
    <t>El presente documento corresponde a una actualización del documento PDF de la AgroGuía correspondiente a Tomate Chonto Huila Isnos publicada en la página web, y consta de las siguientes partes:</t>
  </si>
  <si>
    <t>- Flujo anualizado de los ingresos (precio y rendimiento) y los costos de producción para una hectárea de
Tomate Chonto Huila Isnos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</si>
  <si>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Tomate Chonto Huila Isnos.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</si>
  <si>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</si>
  <si>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</si>
  <si>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</si>
  <si>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</si>
  <si>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Tomate Chonto Huila Isnos. La participación se encuentra actualizada al 2024 Q3.</t>
  </si>
  <si>
    <t>Sostenimiento Ciclo ***</t>
  </si>
  <si>
    <t>Sub Total Ingresos millones [(CxG)+(DxH)+(ExI)]</t>
  </si>
  <si>
    <t>** Los costos de instalación comprenden tanto los gastos relacionados con la mano de obra como aquellos asociados con los insumos necesarios hasta completar la siembra de las plantas. Para el caso de Tomate Chonto Huila Isnos, en lo que respecta a la mano de obra incluye actividades como la preparación del terreno, la siembra, el trazado y el ahoyado, entre otras, y ascienden a un total de $5,8 millones de pesos (equivalente a 78 jornales). En cuanto a los insumos, se incluyen los gastos relacionados con el material vegetal y las enmiendas, que en conjunto ascienden a  $23,9 millones.</t>
  </si>
  <si>
    <t>*** Los costos de sostenimiento del ciclo comprenden tanto los gastos relacionados con la mano de obra como aquellos asociados con los insumos necesarios desde el momento de la siembra de las plantas hasta finalizar el ciclo. Para el caso de Tomate Chonto Huila Isnos, en lo que respecta a la mano de obra incluye actividades como la fertilización, riego, control de malezas, plagas y enfermedades, entre otras, y ascienden a un total de $46,7 millones de pesos (equivalente a 627 jornales). En cuanto a los insumos, se incluyen los fertilizantes, plaguicidas, transportes, entre otras, que en conjunto ascienden a  $75,8 millones.</t>
  </si>
  <si>
    <t>Nota 1: en caso de utilizar esta información para el desarrollo de otras publicaciones, por favor citar FINAGRO, "Agro Guía - Marcos de Referencia Agroeconómicos"</t>
  </si>
  <si>
    <t>Los costos totales del ciclo para esta actualización (2024 Q3) equivalen a $152,3 millones, en comparación con los costos del marco original que ascienden a $81,8 millones, (mes de publicación del marco: septiembre - 2018).
La rentabilidad actualizada (2024 Q3) subió frente a la rentabilidad de la primera AgroGuía, pasando del 25,8% al 39,0%. Mientras que el crecimiento de los costos fue del 186,1%, el crecimiento de los ingresos fue del 192,0%.</t>
  </si>
  <si>
    <t>En cuanto a los costos de mano de obra de la AgroGuía actualizada, se destaca la participación de cosecha y beneficio seguido de control fitosanitario, que representan el 39% y el 17% del costo total, respectivamente. En cuanto a los costos de insumos, se destaca la participación de transporte seguido de control fitosanitario, que representan el 25% y el 25% del costo total, respectivamente.</t>
  </si>
  <si>
    <t>subió</t>
  </si>
  <si>
    <t>De acuerdo con el comportamiento histórico del sistema productivo, se efectuó un análisis de sensibilidad del margen de utilidad obtenido en la producción de TOMATE CHONTO HUILA ISNOS, frente a diferentes escenarios de variación de precios de venta en finca y rendimientos probables (kg/ha).</t>
  </si>
  <si>
    <t>Con un precio ponderado de COP $ 1.628/kg y con un rendimiento por hectárea de 130.000 kg por ciclo; el margen de utilidad obtenido en la producción de tomate es del 28%.</t>
  </si>
  <si>
    <t>El precio mínimo ponderado para cubrir los costos de producción, con un rendimiento de 130.000 kg para todo el ciclo de producción, es COP $ 1.171/kg.</t>
  </si>
  <si>
    <t>El rendimiento mínimo por ha/ciclo para cubrir los costos de producción, con un precio ponderado de COP $ 1.628, es de 93.523 kg/ha para todo el ciclo.</t>
  </si>
  <si>
    <t>El siguiente cuadro presenta diferentes escenarios de rentabilidad para el sistema productivo de TOMATE CHONTO HUILA ISNOS, con respecto a diferentes niveles de productividad (kg./ha.) y precios ($/kg.).</t>
  </si>
  <si>
    <t>De acuerdo con el comportamiento histórico del sistema productivo, se efectuó un análisis de sensibilidad del margen de utilidad obtenido en la producción de TOMATE CHONTO HUILA ISNOS, frente a diferentes escenarios de variación de precios de venta en finca y rendimientos probables (t/ha)</t>
  </si>
  <si>
    <t>Con un precio ponderado de COP $$ 848/kg y con un rendimiento por hectárea de 130.000 kg por ciclo; el margen de utilidad obtenido en la producción de tomate es del 26%.</t>
  </si>
  <si>
    <t>El precio mínimo ponderado para cubrir los costos de producción, con un rendimiento de 130.000 kg para todo el ciclo de producción, es COP $ 629/kg.</t>
  </si>
  <si>
    <t>El rendimiento mínimo por ha/ciclo para cubrir los costos de producción, con un precio ponderado de COP $ 848, es de 96.486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</si>
</sst>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Part.'!$AQ$41:$AQ$42</c:f>
              <c:numCache>
                <c:formatCode>_(* #,##0_);_(* \(#,##0\);_(* "-"_);_(@_)</c:formatCode>
                <c:ptCount val="2"/>
                <c:pt idx="0">
                  <c:v>81820330</c:v>
                </c:pt>
                <c:pt idx="1">
                  <c:v>152251549.52866241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Part.'!$AR$41:$AR$42</c:f>
              <c:numCache>
                <c:formatCode>_(* #,##0_);_(* \(#,##0\);_(* "-"_);_(@_)</c:formatCode>
                <c:ptCount val="2"/>
                <c:pt idx="0">
                  <c:v>26085000</c:v>
                </c:pt>
                <c:pt idx="1">
                  <c:v>52513335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Part.'!$AS$41:$AS$42</c:f>
              <c:numCache>
                <c:formatCode>_(* #,##0_);_(* \(#,##0\);_(* "-"_);_(@_)</c:formatCode>
                <c:ptCount val="2"/>
                <c:pt idx="0">
                  <c:v>55735330</c:v>
                </c:pt>
                <c:pt idx="1">
                  <c:v>99738214.528662413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1829859</c:v>
                </c:pt>
                <c:pt idx="1">
                  <c:v>24621203</c:v>
                </c:pt>
                <c:pt idx="2">
                  <c:v>2862481.5286624199</c:v>
                </c:pt>
                <c:pt idx="3">
                  <c:v>20332941</c:v>
                </c:pt>
                <c:pt idx="4">
                  <c:v>23946706</c:v>
                </c:pt>
                <c:pt idx="5">
                  <c:v>1335824</c:v>
                </c:pt>
                <c:pt idx="6">
                  <c:v>0</c:v>
                </c:pt>
                <c:pt idx="7">
                  <c:v>0</c:v>
                </c:pt>
                <c:pt idx="8">
                  <c:v>24809200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4394733</c:v>
                </c:pt>
                <c:pt idx="1">
                  <c:v>8863953</c:v>
                </c:pt>
                <c:pt idx="2">
                  <c:v>20334951</c:v>
                </c:pt>
                <c:pt idx="3">
                  <c:v>4245759</c:v>
                </c:pt>
                <c:pt idx="4">
                  <c:v>5809986</c:v>
                </c:pt>
                <c:pt idx="5">
                  <c:v>1787688</c:v>
                </c:pt>
                <c:pt idx="6">
                  <c:v>7076265</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Part.'!$AW$41:$AW$42</c:f>
              <c:numCache>
                <c:formatCode>0%</c:formatCode>
                <c:ptCount val="2"/>
                <c:pt idx="0">
                  <c:v>0.31880829617773482</c:v>
                </c:pt>
                <c:pt idx="1">
                  <c:v>0.34491166206563961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Part.'!$AX$41:$AX$42</c:f>
              <c:numCache>
                <c:formatCode>0%</c:formatCode>
                <c:ptCount val="2"/>
                <c:pt idx="0">
                  <c:v>0.68119170382226524</c:v>
                </c:pt>
                <c:pt idx="1">
                  <c:v>0.65508833793436039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5809.99</v>
      </c>
      <c r="C7" s="13">
        <v>46703.35</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52513.34</v>
      </c>
      <c r="AH7" s="14">
        <v>0.34491166206563961</v>
      </c>
    </row>
    <row r="8" spans="1:34" x14ac:dyDescent="0.2">
      <c r="A8" s="3" t="s">
        <v>122</v>
      </c>
      <c r="B8" s="13">
        <v>23946.71</v>
      </c>
      <c r="C8" s="13">
        <v>75791.509999999995</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99738.21</v>
      </c>
      <c r="AH8" s="14">
        <v>0.65508833793436039</v>
      </c>
    </row>
    <row r="9" spans="1:34" x14ac:dyDescent="0.2">
      <c r="A9" s="7" t="s">
        <v>121</v>
      </c>
      <c r="B9" s="13">
        <v>29756.69</v>
      </c>
      <c r="C9" s="13">
        <v>122494.86</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152251.54999999999</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84500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84500</v>
      </c>
      <c r="AH11" s="19"/>
    </row>
    <row r="12" spans="1:34" x14ac:dyDescent="0.2">
      <c r="A12" s="3" t="s">
        <v>20</v>
      </c>
      <c r="B12" s="15"/>
      <c r="C12" s="15">
        <v>32500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32500</v>
      </c>
      <c r="AH12" s="19"/>
    </row>
    <row r="13" spans="1:34" x14ac:dyDescent="0.2">
      <c r="A13" s="3" t="s">
        <v>19</v>
      </c>
      <c r="B13" s="15"/>
      <c r="C13" s="15">
        <v>13000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13000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1.843</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1.843</v>
      </c>
      <c r="AH15" s="19"/>
    </row>
    <row r="16" spans="1:34" x14ac:dyDescent="0.2">
      <c r="A16" s="3" t="s">
        <v>126</v>
      </c>
      <c r="B16" s="16"/>
      <c r="C16" s="16">
        <v>1.3819999999999999</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1.3819999999999999</v>
      </c>
      <c r="AH16" s="19"/>
    </row>
    <row r="17" spans="1:34" x14ac:dyDescent="0.2">
      <c r="A17" s="3" t="s">
        <v>127</v>
      </c>
      <c r="B17" s="16"/>
      <c r="C17" s="16">
        <v>0.84499999999999997</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0.84499999999999997</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211633.5</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211633.5</v>
      </c>
      <c r="AH19" s="19"/>
    </row>
    <row r="20" spans="1:34" x14ac:dyDescent="0.2">
      <c r="A20" s="1" t="s">
        <v>12</v>
      </c>
      <c r="B20" s="17">
        <v>-29756.69</v>
      </c>
      <c r="C20" s="17">
        <v>89138.64</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59381.95</v>
      </c>
      <c r="AH20" s="22"/>
    </row>
    <row r="21" spans="1:34" x14ac:dyDescent="0.2">
      <c r="J21" s="10"/>
      <c r="AG21" s="82">
        <v>0.39002526184574915</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26085</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26085</v>
      </c>
      <c r="AH121" s="62">
        <v>0.31880829617773482</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55735.33</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55735.33</v>
      </c>
      <c r="AH122" s="62">
        <v>0.68119170382226524</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81820.33</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81820.33</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84500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84500</v>
      </c>
      <c r="AH125" s="54"/>
    </row>
    <row r="126" spans="1:62" s="12" customFormat="1" x14ac:dyDescent="0.2">
      <c r="A126" s="59" t="s">
        <v>20</v>
      </c>
      <c r="B126" s="64"/>
      <c r="C126" s="64">
        <v>32500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32500</v>
      </c>
      <c r="AH126" s="54"/>
    </row>
    <row r="127" spans="1:62" s="12" customFormat="1" x14ac:dyDescent="0.2">
      <c r="A127" s="59" t="s">
        <v>19</v>
      </c>
      <c r="B127" s="64"/>
      <c r="C127" s="64">
        <v>13000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13000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0.96</v>
      </c>
      <c r="D129" s="65">
        <v>0.96</v>
      </c>
      <c r="E129" s="65">
        <v>0.96</v>
      </c>
      <c r="F129" s="65">
        <v>0.96</v>
      </c>
      <c r="G129" s="65">
        <v>0.96</v>
      </c>
      <c r="H129" s="65">
        <v>0.96</v>
      </c>
      <c r="I129" s="65">
        <v>0.96</v>
      </c>
      <c r="J129" s="65">
        <v>0.96</v>
      </c>
      <c r="K129" s="65">
        <v>0.96</v>
      </c>
      <c r="L129" s="65">
        <v>0.96</v>
      </c>
      <c r="M129" s="65">
        <v>0.96</v>
      </c>
      <c r="N129" s="65">
        <v>0.96</v>
      </c>
      <c r="O129" s="65">
        <v>0.96</v>
      </c>
      <c r="P129" s="65">
        <v>0.96</v>
      </c>
      <c r="Q129" s="65">
        <v>0.96</v>
      </c>
      <c r="R129" s="65">
        <v>0.96</v>
      </c>
      <c r="S129" s="65">
        <v>0.96</v>
      </c>
      <c r="T129" s="65">
        <v>0.96</v>
      </c>
      <c r="U129" s="65">
        <v>0.96</v>
      </c>
      <c r="V129" s="65">
        <v>0.96</v>
      </c>
      <c r="W129" s="65">
        <v>0.96</v>
      </c>
      <c r="X129" s="65">
        <v>0.96</v>
      </c>
      <c r="Y129" s="65">
        <v>0.96</v>
      </c>
      <c r="Z129" s="65">
        <v>0.96</v>
      </c>
      <c r="AA129" s="65">
        <v>0.96</v>
      </c>
      <c r="AB129" s="65">
        <v>0.96</v>
      </c>
      <c r="AC129" s="65">
        <v>0.96</v>
      </c>
      <c r="AD129" s="65">
        <v>0.96</v>
      </c>
      <c r="AE129" s="65">
        <v>0.96</v>
      </c>
      <c r="AF129" s="65">
        <v>0.96</v>
      </c>
      <c r="AG129" s="65">
        <v>0.96</v>
      </c>
      <c r="AH129" s="54"/>
    </row>
    <row r="130" spans="1:40" s="12" customFormat="1" x14ac:dyDescent="0.2">
      <c r="A130" s="59" t="s">
        <v>16</v>
      </c>
      <c r="B130" s="65"/>
      <c r="C130" s="65">
        <v>0.72</v>
      </c>
      <c r="D130" s="65">
        <v>0.72</v>
      </c>
      <c r="E130" s="65">
        <v>0.72</v>
      </c>
      <c r="F130" s="65">
        <v>0.72</v>
      </c>
      <c r="G130" s="65">
        <v>0.72</v>
      </c>
      <c r="H130" s="65">
        <v>0.72</v>
      </c>
      <c r="I130" s="65">
        <v>0.72</v>
      </c>
      <c r="J130" s="65">
        <v>0.72</v>
      </c>
      <c r="K130" s="65">
        <v>0.72</v>
      </c>
      <c r="L130" s="65">
        <v>0.72</v>
      </c>
      <c r="M130" s="65">
        <v>0.72</v>
      </c>
      <c r="N130" s="65">
        <v>0.72</v>
      </c>
      <c r="O130" s="65">
        <v>0.72</v>
      </c>
      <c r="P130" s="65">
        <v>0.72</v>
      </c>
      <c r="Q130" s="65">
        <v>0.72</v>
      </c>
      <c r="R130" s="65">
        <v>0.72</v>
      </c>
      <c r="S130" s="65">
        <v>0.72</v>
      </c>
      <c r="T130" s="65">
        <v>0.72</v>
      </c>
      <c r="U130" s="65">
        <v>0.72</v>
      </c>
      <c r="V130" s="65">
        <v>0.72</v>
      </c>
      <c r="W130" s="65">
        <v>0.72</v>
      </c>
      <c r="X130" s="65">
        <v>0.72</v>
      </c>
      <c r="Y130" s="65">
        <v>0.72</v>
      </c>
      <c r="Z130" s="65">
        <v>0.72</v>
      </c>
      <c r="AA130" s="65">
        <v>0.72</v>
      </c>
      <c r="AB130" s="65">
        <v>0.72</v>
      </c>
      <c r="AC130" s="65">
        <v>0.72</v>
      </c>
      <c r="AD130" s="65">
        <v>0.72</v>
      </c>
      <c r="AE130" s="65">
        <v>0.72</v>
      </c>
      <c r="AF130" s="65">
        <v>0.72</v>
      </c>
      <c r="AG130" s="65">
        <v>0.72</v>
      </c>
      <c r="AH130" s="54"/>
    </row>
    <row r="131" spans="1:40" s="12" customFormat="1" x14ac:dyDescent="0.2">
      <c r="A131" s="59" t="s">
        <v>15</v>
      </c>
      <c r="B131" s="65"/>
      <c r="C131" s="65">
        <v>0.44</v>
      </c>
      <c r="D131" s="65">
        <v>0.44</v>
      </c>
      <c r="E131" s="65">
        <v>0.44</v>
      </c>
      <c r="F131" s="65">
        <v>0.44</v>
      </c>
      <c r="G131" s="65">
        <v>0.44</v>
      </c>
      <c r="H131" s="65">
        <v>0.44</v>
      </c>
      <c r="I131" s="65">
        <v>0.44</v>
      </c>
      <c r="J131" s="65">
        <v>0.44</v>
      </c>
      <c r="K131" s="65">
        <v>0.44</v>
      </c>
      <c r="L131" s="65">
        <v>0.44</v>
      </c>
      <c r="M131" s="65">
        <v>0.44</v>
      </c>
      <c r="N131" s="65">
        <v>0.44</v>
      </c>
      <c r="O131" s="65">
        <v>0.44</v>
      </c>
      <c r="P131" s="65">
        <v>0.44</v>
      </c>
      <c r="Q131" s="65">
        <v>0.44</v>
      </c>
      <c r="R131" s="65">
        <v>0.44</v>
      </c>
      <c r="S131" s="65">
        <v>0.44</v>
      </c>
      <c r="T131" s="65">
        <v>0.44</v>
      </c>
      <c r="U131" s="65">
        <v>0.44</v>
      </c>
      <c r="V131" s="65">
        <v>0.44</v>
      </c>
      <c r="W131" s="65">
        <v>0.44</v>
      </c>
      <c r="X131" s="65">
        <v>0.44</v>
      </c>
      <c r="Y131" s="65">
        <v>0.44</v>
      </c>
      <c r="Z131" s="65">
        <v>0.44</v>
      </c>
      <c r="AA131" s="65">
        <v>0.44</v>
      </c>
      <c r="AB131" s="65">
        <v>0.44</v>
      </c>
      <c r="AC131" s="65">
        <v>0.44</v>
      </c>
      <c r="AD131" s="65">
        <v>0.44</v>
      </c>
      <c r="AE131" s="65">
        <v>0.44</v>
      </c>
      <c r="AF131" s="65">
        <v>0.44</v>
      </c>
      <c r="AG131" s="65">
        <v>0.44</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110240</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110240</v>
      </c>
      <c r="AH133" s="54"/>
    </row>
    <row r="134" spans="1:40" s="12" customFormat="1" x14ac:dyDescent="0.2">
      <c r="A134" s="57" t="s">
        <v>12</v>
      </c>
      <c r="B134" s="61"/>
      <c r="C134" s="61">
        <v>28419.67</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28419.67</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2183000</v>
      </c>
      <c r="AY8" s="12" t="s">
        <v>4</v>
      </c>
      <c r="AZ8" s="80">
        <v>1215200</v>
      </c>
    </row>
    <row r="9" spans="2:59" ht="14.45" customHeight="1" x14ac:dyDescent="0.2">
      <c r="B9" s="126"/>
      <c r="C9" s="126"/>
      <c r="D9" s="126"/>
      <c r="E9" s="126"/>
      <c r="F9" s="126"/>
      <c r="G9" s="126"/>
      <c r="H9" s="126"/>
      <c r="I9" s="126"/>
      <c r="J9" s="28"/>
      <c r="AP9" s="12" t="s">
        <v>8</v>
      </c>
      <c r="AQ9" s="80">
        <v>4403000</v>
      </c>
      <c r="AY9" s="12" t="s">
        <v>8</v>
      </c>
      <c r="AZ9" s="80">
        <v>18624500</v>
      </c>
    </row>
    <row r="10" spans="2:59" ht="14.45" customHeight="1" x14ac:dyDescent="0.2">
      <c r="B10" s="126"/>
      <c r="C10" s="126"/>
      <c r="D10" s="126"/>
      <c r="E10" s="126"/>
      <c r="F10" s="126"/>
      <c r="G10" s="126"/>
      <c r="H10" s="126"/>
      <c r="I10" s="126"/>
      <c r="J10" s="28"/>
      <c r="AP10" s="12" t="s">
        <v>9</v>
      </c>
      <c r="AQ10" s="80">
        <v>10101000</v>
      </c>
      <c r="AY10" s="12" t="s">
        <v>9</v>
      </c>
      <c r="AZ10" s="80">
        <v>1236000</v>
      </c>
    </row>
    <row r="11" spans="2:59" ht="14.45" customHeight="1" x14ac:dyDescent="0.2">
      <c r="B11" s="67" t="s">
        <v>114</v>
      </c>
      <c r="C11" s="67"/>
      <c r="D11" s="67"/>
      <c r="E11" s="67"/>
      <c r="F11" s="67"/>
      <c r="G11" s="67"/>
      <c r="H11" s="67"/>
      <c r="I11" s="67"/>
      <c r="AP11" s="12" t="s">
        <v>7</v>
      </c>
      <c r="AQ11" s="80">
        <v>2109000</v>
      </c>
      <c r="AY11" s="12" t="s">
        <v>7</v>
      </c>
      <c r="AZ11" s="80">
        <v>11416620</v>
      </c>
    </row>
    <row r="12" spans="2:59" ht="14.45" customHeight="1" x14ac:dyDescent="0.2">
      <c r="B12" s="67"/>
      <c r="C12" s="67"/>
      <c r="D12" s="67"/>
      <c r="E12" s="67"/>
      <c r="F12" s="67"/>
      <c r="G12" s="67"/>
      <c r="H12" s="67"/>
      <c r="I12" s="67"/>
      <c r="AP12" s="12" t="s">
        <v>3</v>
      </c>
      <c r="AQ12" s="80">
        <v>2886000</v>
      </c>
      <c r="AY12" s="12" t="s">
        <v>3</v>
      </c>
      <c r="AZ12" s="80">
        <v>11954210</v>
      </c>
    </row>
    <row r="13" spans="2:59" ht="14.45" customHeight="1" x14ac:dyDescent="0.2">
      <c r="B13" s="67"/>
      <c r="C13" s="67"/>
      <c r="D13" s="67"/>
      <c r="E13" s="67"/>
      <c r="F13" s="67"/>
      <c r="G13" s="67"/>
      <c r="H13" s="67"/>
      <c r="I13" s="67"/>
      <c r="AP13" s="12" t="s">
        <v>6</v>
      </c>
      <c r="AQ13" s="80">
        <v>888000</v>
      </c>
      <c r="AY13" s="12" t="s">
        <v>6</v>
      </c>
      <c r="AZ13" s="80">
        <v>576800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3515000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10712000</v>
      </c>
    </row>
    <row r="19" spans="42:59" x14ac:dyDescent="0.2">
      <c r="AP19" s="12" t="s">
        <v>76</v>
      </c>
      <c r="AQ19" s="80">
        <v>0</v>
      </c>
      <c r="AY19" s="12" t="s">
        <v>76</v>
      </c>
      <c r="AZ19" s="80">
        <v>0</v>
      </c>
    </row>
    <row r="20" spans="42:59" ht="15" x14ac:dyDescent="0.25">
      <c r="AP20" s="68" t="s">
        <v>77</v>
      </c>
      <c r="AQ20" s="81">
        <v>26085000</v>
      </c>
      <c r="AY20" s="68" t="s">
        <v>77</v>
      </c>
      <c r="AZ20" s="81">
        <v>55735330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4394733</v>
      </c>
      <c r="AY27" s="12" t="s">
        <v>4</v>
      </c>
      <c r="AZ27" s="80">
        <v>1829859</v>
      </c>
    </row>
    <row r="28" spans="42:59" x14ac:dyDescent="0.2">
      <c r="AP28" s="12" t="s">
        <v>8</v>
      </c>
      <c r="AQ28" s="80">
        <v>8863953</v>
      </c>
      <c r="AY28" s="12" t="s">
        <v>8</v>
      </c>
      <c r="AZ28" s="80">
        <v>24621203</v>
      </c>
    </row>
    <row r="29" spans="42:59" ht="14.45" customHeight="1" x14ac:dyDescent="0.2">
      <c r="AP29" s="12" t="s">
        <v>9</v>
      </c>
      <c r="AQ29" s="80">
        <v>20334951</v>
      </c>
      <c r="AY29" s="12" t="s">
        <v>9</v>
      </c>
      <c r="AZ29" s="80">
        <v>2862481.5286624199</v>
      </c>
    </row>
    <row r="30" spans="42:59" x14ac:dyDescent="0.2">
      <c r="AP30" s="12" t="s">
        <v>7</v>
      </c>
      <c r="AQ30" s="80">
        <v>4245759</v>
      </c>
      <c r="AY30" s="12" t="s">
        <v>7</v>
      </c>
      <c r="AZ30" s="80">
        <v>20332941</v>
      </c>
    </row>
    <row r="31" spans="42:59" x14ac:dyDescent="0.2">
      <c r="AP31" s="12" t="s">
        <v>3</v>
      </c>
      <c r="AQ31" s="80">
        <v>5809986</v>
      </c>
      <c r="AY31" s="12" t="s">
        <v>3</v>
      </c>
      <c r="AZ31" s="80">
        <v>23946706</v>
      </c>
    </row>
    <row r="32" spans="42:59" ht="14.45" customHeight="1" x14ac:dyDescent="0.2">
      <c r="AP32" s="12" t="s">
        <v>6</v>
      </c>
      <c r="AQ32" s="80">
        <v>1787688</v>
      </c>
      <c r="AY32" s="12" t="s">
        <v>6</v>
      </c>
      <c r="AZ32" s="80">
        <v>1335824</v>
      </c>
    </row>
    <row r="33" spans="2:56" ht="14.45" customHeight="1" x14ac:dyDescent="0.2">
      <c r="AP33" s="12" t="s">
        <v>5</v>
      </c>
      <c r="AQ33" s="80">
        <v>7076265</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24809200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52513335</v>
      </c>
      <c r="AY37" s="68" t="s">
        <v>77</v>
      </c>
      <c r="AZ37" s="81">
        <v>99738214.528662413</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81820330</v>
      </c>
      <c r="AR41" s="101">
        <v>26085000</v>
      </c>
      <c r="AS41" s="101">
        <v>55735330</v>
      </c>
      <c r="AV41" s="12" t="s">
        <v>132</v>
      </c>
      <c r="AW41" s="82">
        <v>0.31880829617773482</v>
      </c>
      <c r="AX41" s="82">
        <v>0.68119170382226524</v>
      </c>
    </row>
    <row r="42" spans="2:56" ht="15" x14ac:dyDescent="0.2">
      <c r="B42" s="29"/>
      <c r="C42" s="29"/>
      <c r="D42" s="29"/>
      <c r="E42" s="29"/>
      <c r="F42" s="29"/>
      <c r="G42" s="29"/>
      <c r="H42" s="29"/>
      <c r="I42" s="29"/>
      <c r="AP42" s="12" t="s">
        <v>131</v>
      </c>
      <c r="AQ42" s="101">
        <v>152251549.52866241</v>
      </c>
      <c r="AR42" s="101">
        <v>52513335</v>
      </c>
      <c r="AS42" s="101">
        <v>99738214.528662413</v>
      </c>
      <c r="AV42" s="12" t="s">
        <v>131</v>
      </c>
      <c r="AW42" s="82">
        <v>0.34491166206563961</v>
      </c>
      <c r="AX42" s="82">
        <v>0.65508833793436039</v>
      </c>
    </row>
    <row r="43" spans="2:56" x14ac:dyDescent="0.2">
      <c r="BD43" s="83">
        <v>59842928717197.445</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0.28058861191635537</v>
      </c>
    </row>
    <row r="54" spans="2:55" x14ac:dyDescent="0.2">
      <c r="BA54" s="12" t="s">
        <v>88</v>
      </c>
      <c r="BC54" s="85">
        <v>0.25779816763425251</v>
      </c>
    </row>
    <row r="55" spans="2:55" ht="15" thickBot="1" x14ac:dyDescent="0.25">
      <c r="BA55" s="12" t="s">
        <v>89</v>
      </c>
      <c r="BC55" s="85" t="s">
        <v>131</v>
      </c>
    </row>
    <row r="56" spans="2:55" ht="16.5" thickTop="1" thickBot="1" x14ac:dyDescent="0.3">
      <c r="BA56" s="86" t="s">
        <v>82</v>
      </c>
      <c r="BB56" s="86"/>
      <c r="BC56" s="84">
        <v>81820330</v>
      </c>
    </row>
    <row r="57" spans="2:55" ht="16.5" thickTop="1" thickBot="1" x14ac:dyDescent="0.3">
      <c r="BA57" s="87" t="s">
        <v>83</v>
      </c>
      <c r="BB57" s="87"/>
      <c r="BC57" s="88">
        <v>43346</v>
      </c>
    </row>
    <row r="58" spans="2:55" ht="16.5" thickTop="1" thickBot="1" x14ac:dyDescent="0.3">
      <c r="BA58" s="87" t="s">
        <v>84</v>
      </c>
      <c r="BB58" s="87"/>
      <c r="BC58" s="89">
        <v>1.860803415589529</v>
      </c>
    </row>
    <row r="59" spans="2:55" ht="16.5" thickTop="1" thickBot="1" x14ac:dyDescent="0.3">
      <c r="BA59" s="86" t="s">
        <v>85</v>
      </c>
      <c r="BB59" s="86" t="s">
        <v>65</v>
      </c>
      <c r="BC59" s="84">
        <v>110240</v>
      </c>
    </row>
    <row r="60" spans="2:55" ht="16.5" thickTop="1" thickBot="1" x14ac:dyDescent="0.3">
      <c r="I60" s="53" t="s">
        <v>113</v>
      </c>
      <c r="BA60" s="87" t="s">
        <v>86</v>
      </c>
      <c r="BB60" s="87"/>
      <c r="BC60" s="89">
        <v>1.919752358490566</v>
      </c>
    </row>
    <row r="61" spans="2:55" ht="16.5" thickTop="1" thickBot="1" x14ac:dyDescent="0.3">
      <c r="BA61" s="86" t="s">
        <v>85</v>
      </c>
      <c r="BB61" s="86" t="s">
        <v>65</v>
      </c>
      <c r="BC61" s="84">
        <v>211633.5</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1171.17</v>
      </c>
      <c r="J11" s="10"/>
      <c r="K11" s="10"/>
    </row>
    <row r="12" spans="2:57" ht="14.45" customHeight="1" thickBot="1" x14ac:dyDescent="0.25">
      <c r="B12" s="10"/>
      <c r="C12" s="10"/>
      <c r="D12" s="10"/>
      <c r="E12" s="10"/>
      <c r="F12" s="10"/>
      <c r="G12" s="35" t="s">
        <v>93</v>
      </c>
      <c r="H12" s="36" t="s">
        <v>94</v>
      </c>
      <c r="I12" s="37">
        <v>29756690</v>
      </c>
      <c r="J12" s="10"/>
      <c r="K12" s="10"/>
    </row>
    <row r="13" spans="2:57" ht="14.45" customHeight="1" thickBot="1" x14ac:dyDescent="0.25">
      <c r="B13" s="10"/>
      <c r="C13" s="10"/>
      <c r="D13" s="10"/>
      <c r="E13" s="10"/>
      <c r="F13" s="10"/>
      <c r="G13" s="35" t="s">
        <v>95</v>
      </c>
      <c r="H13" s="36" t="s">
        <v>94</v>
      </c>
      <c r="I13" s="37">
        <v>24578700</v>
      </c>
      <c r="J13" s="10"/>
      <c r="K13" s="10"/>
    </row>
    <row r="14" spans="2:57" ht="14.45" customHeight="1" thickBot="1" x14ac:dyDescent="0.25">
      <c r="B14" s="10"/>
      <c r="C14" s="10"/>
      <c r="D14" s="10"/>
      <c r="E14" s="10"/>
      <c r="F14" s="10"/>
      <c r="G14" s="35" t="s">
        <v>96</v>
      </c>
      <c r="H14" s="36" t="s">
        <v>97</v>
      </c>
      <c r="I14" s="38">
        <v>130</v>
      </c>
      <c r="J14" s="10"/>
      <c r="K14" s="10"/>
    </row>
    <row r="15" spans="2:57" ht="14.45" customHeight="1" thickBot="1" x14ac:dyDescent="0.25">
      <c r="B15" s="10"/>
      <c r="C15" s="10"/>
      <c r="D15" s="10"/>
      <c r="E15" s="10"/>
      <c r="F15" s="10"/>
      <c r="G15" s="35" t="s">
        <v>98</v>
      </c>
      <c r="H15" s="36" t="s">
        <v>67</v>
      </c>
      <c r="I15" s="39">
        <v>39.002526184574918</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1171.17</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93523.480450873787</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1.62795</v>
      </c>
      <c r="AT30" s="92">
        <v>130000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211633.5</v>
      </c>
      <c r="AV39" s="94">
        <v>1.63</v>
      </c>
      <c r="AW39" s="95">
        <v>1.919752358490566</v>
      </c>
    </row>
    <row r="40" spans="2:49" ht="14.45" customHeight="1" x14ac:dyDescent="0.2">
      <c r="B40" s="10"/>
      <c r="C40" s="40"/>
      <c r="D40" s="44" t="s">
        <v>109</v>
      </c>
      <c r="E40" s="70">
        <v>1.2209625</v>
      </c>
      <c r="F40" s="70">
        <v>1.30236</v>
      </c>
      <c r="G40" s="70">
        <v>1.3837575</v>
      </c>
      <c r="H40" s="70">
        <v>1.465155</v>
      </c>
      <c r="I40" s="70">
        <v>1.5465525</v>
      </c>
      <c r="J40" s="45">
        <v>1.62795</v>
      </c>
      <c r="K40" s="70">
        <v>1.7093475</v>
      </c>
      <c r="L40" s="70">
        <v>1.790745</v>
      </c>
      <c r="M40" s="70">
        <v>1.8721425</v>
      </c>
      <c r="N40" s="70">
        <v>1.9535400000000001</v>
      </c>
      <c r="O40" s="70">
        <v>2.0349374999999998</v>
      </c>
      <c r="AT40" s="12" t="s">
        <v>62</v>
      </c>
      <c r="AU40" s="93">
        <v>152251.54999999999</v>
      </c>
      <c r="AV40" s="94">
        <v>1.17</v>
      </c>
      <c r="AW40" s="95">
        <v>1.8608034213501703</v>
      </c>
    </row>
    <row r="41" spans="2:49" x14ac:dyDescent="0.2">
      <c r="B41" s="10"/>
      <c r="C41" s="46">
        <v>-0.2</v>
      </c>
      <c r="D41" s="47">
        <v>75582</v>
      </c>
      <c r="E41" s="104">
        <v>-0.39387948644857795</v>
      </c>
      <c r="F41" s="104">
        <v>-0.35347145221181653</v>
      </c>
      <c r="G41" s="104">
        <v>-0.3130634179750551</v>
      </c>
      <c r="H41" s="104">
        <v>-0.27265538373829357</v>
      </c>
      <c r="I41" s="104">
        <v>-0.23224734950153214</v>
      </c>
      <c r="J41" s="104">
        <v>-0.1918393152647706</v>
      </c>
      <c r="K41" s="104">
        <v>-0.15143128102800918</v>
      </c>
      <c r="L41" s="104">
        <v>-0.11102324679124775</v>
      </c>
      <c r="M41" s="104">
        <v>-7.0615212554486217E-2</v>
      </c>
      <c r="N41" s="104">
        <v>-3.0207178317724792E-2</v>
      </c>
      <c r="O41" s="104">
        <v>1.0200855919036744E-2</v>
      </c>
      <c r="AT41" s="12" t="s">
        <v>61</v>
      </c>
      <c r="AU41" s="93">
        <v>59381.95</v>
      </c>
      <c r="AV41" s="94"/>
      <c r="AW41" s="95">
        <v>0.28058861191635537</v>
      </c>
    </row>
    <row r="42" spans="2:49" x14ac:dyDescent="0.2">
      <c r="B42" s="10"/>
      <c r="C42" s="46">
        <v>-0.15</v>
      </c>
      <c r="D42" s="47">
        <v>94477.5</v>
      </c>
      <c r="E42" s="104">
        <v>-0.24234935806072255</v>
      </c>
      <c r="F42" s="104">
        <v>-0.1918393152647706</v>
      </c>
      <c r="G42" s="104">
        <v>-0.14132927246881888</v>
      </c>
      <c r="H42" s="104">
        <v>-9.0819229672867041E-2</v>
      </c>
      <c r="I42" s="104">
        <v>-4.0309186876915093E-2</v>
      </c>
      <c r="J42" s="104">
        <v>1.0200855919036744E-2</v>
      </c>
      <c r="K42" s="104">
        <v>6.071089871498847E-2</v>
      </c>
      <c r="L42" s="104">
        <v>0.11122094151094042</v>
      </c>
      <c r="M42" s="104">
        <v>0.16173098430689214</v>
      </c>
      <c r="N42" s="104">
        <v>0.21224102710284409</v>
      </c>
      <c r="O42" s="104">
        <v>0.26275106989879582</v>
      </c>
    </row>
    <row r="43" spans="2:49" x14ac:dyDescent="0.2">
      <c r="B43" s="10"/>
      <c r="C43" s="46">
        <v>-0.1</v>
      </c>
      <c r="D43" s="47">
        <v>111150</v>
      </c>
      <c r="E43" s="104">
        <v>-0.10864630360085004</v>
      </c>
      <c r="F43" s="104">
        <v>-4.9222723840906757E-2</v>
      </c>
      <c r="G43" s="104">
        <v>1.0200855919036744E-2</v>
      </c>
      <c r="H43" s="104">
        <v>6.9624435678979912E-2</v>
      </c>
      <c r="I43" s="104">
        <v>0.1290480154389233</v>
      </c>
      <c r="J43" s="104">
        <v>0.18847159519886669</v>
      </c>
      <c r="K43" s="104">
        <v>0.24789517495881008</v>
      </c>
      <c r="L43" s="104">
        <v>0.30731875471875347</v>
      </c>
      <c r="M43" s="104">
        <v>0.36674233447869664</v>
      </c>
      <c r="N43" s="104">
        <v>0.42616591423864025</v>
      </c>
      <c r="O43" s="104">
        <v>0.4855894939985832</v>
      </c>
      <c r="AU43" s="12">
        <v>210558.4</v>
      </c>
    </row>
    <row r="44" spans="2:49" x14ac:dyDescent="0.2">
      <c r="B44" s="10"/>
      <c r="C44" s="46">
        <v>-0.05</v>
      </c>
      <c r="D44" s="47">
        <v>123500</v>
      </c>
      <c r="E44" s="104">
        <v>-9.6070040009444968E-3</v>
      </c>
      <c r="F44" s="104">
        <v>5.64191957323259E-2</v>
      </c>
      <c r="G44" s="104">
        <v>0.12244539546559619</v>
      </c>
      <c r="H44" s="104">
        <v>0.18847159519886669</v>
      </c>
      <c r="I44" s="104">
        <v>0.2544977949321372</v>
      </c>
      <c r="J44" s="104">
        <v>0.32052399466540749</v>
      </c>
      <c r="K44" s="104">
        <v>0.38655019439867777</v>
      </c>
      <c r="L44" s="104">
        <v>0.45257639413194828</v>
      </c>
      <c r="M44" s="104">
        <v>0.51860259386521856</v>
      </c>
      <c r="N44" s="104">
        <v>0.58462879359848885</v>
      </c>
      <c r="O44" s="104">
        <v>0.65065499333175913</v>
      </c>
      <c r="AU44" s="12">
        <v>232369.7372</v>
      </c>
    </row>
    <row r="45" spans="2:49" x14ac:dyDescent="0.2">
      <c r="B45" s="10"/>
      <c r="C45" s="42" t="s">
        <v>107</v>
      </c>
      <c r="D45" s="48">
        <v>130000</v>
      </c>
      <c r="E45" s="104">
        <v>4.2518943156900635E-2</v>
      </c>
      <c r="F45" s="104">
        <v>0.11202020603402718</v>
      </c>
      <c r="G45" s="104">
        <v>0.18152146891115417</v>
      </c>
      <c r="H45" s="104">
        <v>0.25102273178828072</v>
      </c>
      <c r="I45" s="104">
        <v>0.32052399466540749</v>
      </c>
      <c r="J45" s="104">
        <v>0.39002525754253425</v>
      </c>
      <c r="K45" s="104">
        <v>0.4595265204196608</v>
      </c>
      <c r="L45" s="104">
        <v>0.52902778329678757</v>
      </c>
      <c r="M45" s="104">
        <v>0.59852904617391434</v>
      </c>
      <c r="N45" s="104">
        <v>0.6680303090510411</v>
      </c>
      <c r="O45" s="104">
        <v>0.73753157192816765</v>
      </c>
    </row>
    <row r="46" spans="2:49" ht="14.45" customHeight="1" x14ac:dyDescent="0.2">
      <c r="B46" s="10"/>
      <c r="C46" s="46">
        <v>0.05</v>
      </c>
      <c r="D46" s="47">
        <v>136500</v>
      </c>
      <c r="E46" s="104">
        <v>9.4644890314745656E-2</v>
      </c>
      <c r="F46" s="104">
        <v>0.16762121633572868</v>
      </c>
      <c r="G46" s="104">
        <v>0.24059754235671171</v>
      </c>
      <c r="H46" s="104">
        <v>0.31357386837769474</v>
      </c>
      <c r="I46" s="104">
        <v>0.38655019439867777</v>
      </c>
      <c r="J46" s="104">
        <v>0.4595265204196608</v>
      </c>
      <c r="K46" s="104">
        <v>0.53250284644064383</v>
      </c>
      <c r="L46" s="104">
        <v>0.60547917246162708</v>
      </c>
      <c r="M46" s="104">
        <v>0.67845549848261011</v>
      </c>
      <c r="N46" s="104">
        <v>0.75143182450359314</v>
      </c>
      <c r="O46" s="104">
        <v>0.82440815052457617</v>
      </c>
    </row>
    <row r="47" spans="2:49" x14ac:dyDescent="0.2">
      <c r="B47" s="10"/>
      <c r="C47" s="46">
        <v>0.1</v>
      </c>
      <c r="D47" s="47">
        <v>150150</v>
      </c>
      <c r="E47" s="104">
        <v>0.20410937934622031</v>
      </c>
      <c r="F47" s="104">
        <v>0.28438333796930149</v>
      </c>
      <c r="G47" s="104">
        <v>0.36465729659238288</v>
      </c>
      <c r="H47" s="104">
        <v>0.44493125521546428</v>
      </c>
      <c r="I47" s="104">
        <v>0.52520521383854546</v>
      </c>
      <c r="J47" s="104">
        <v>0.60547917246162708</v>
      </c>
      <c r="K47" s="104">
        <v>0.68575313108470826</v>
      </c>
      <c r="L47" s="104">
        <v>0.76602708970778943</v>
      </c>
      <c r="M47" s="104">
        <v>0.84630104833087105</v>
      </c>
      <c r="N47" s="104">
        <v>0.92657500695395245</v>
      </c>
      <c r="O47" s="104">
        <v>1.0068489655770336</v>
      </c>
    </row>
    <row r="48" spans="2:49" x14ac:dyDescent="0.2">
      <c r="B48" s="10"/>
      <c r="C48" s="46">
        <v>0.15</v>
      </c>
      <c r="D48" s="47">
        <v>172672.5</v>
      </c>
      <c r="E48" s="104">
        <v>0.38472578624815323</v>
      </c>
      <c r="F48" s="104">
        <v>0.47704083866469671</v>
      </c>
      <c r="G48" s="104">
        <v>0.56935589108124018</v>
      </c>
      <c r="H48" s="104">
        <v>0.66167094349778388</v>
      </c>
      <c r="I48" s="104">
        <v>0.75398599591432736</v>
      </c>
      <c r="J48" s="104">
        <v>0.84630104833087105</v>
      </c>
      <c r="K48" s="104">
        <v>0.93861610074741453</v>
      </c>
      <c r="L48" s="104">
        <v>1.0309311531639582</v>
      </c>
      <c r="M48" s="104">
        <v>1.1232462055805015</v>
      </c>
      <c r="N48" s="104">
        <v>1.2155612579970452</v>
      </c>
      <c r="O48" s="104">
        <v>1.3078763104135884</v>
      </c>
    </row>
    <row r="49" spans="2:45" ht="15" thickBot="1" x14ac:dyDescent="0.25">
      <c r="B49" s="10"/>
      <c r="C49" s="46">
        <v>0.2</v>
      </c>
      <c r="D49" s="49">
        <v>207207</v>
      </c>
      <c r="E49" s="104">
        <v>0.66167094349778388</v>
      </c>
      <c r="F49" s="104">
        <v>0.77244900639763614</v>
      </c>
      <c r="G49" s="104">
        <v>0.88322706929748818</v>
      </c>
      <c r="H49" s="104">
        <v>0.99400513219734066</v>
      </c>
      <c r="I49" s="104">
        <v>1.1047831950971929</v>
      </c>
      <c r="J49" s="104">
        <v>1.2155612579970452</v>
      </c>
      <c r="K49" s="104">
        <v>1.3263393208968974</v>
      </c>
      <c r="L49" s="104">
        <v>1.4371173837967497</v>
      </c>
      <c r="M49" s="104">
        <v>1.547895446696602</v>
      </c>
      <c r="N49" s="104">
        <v>1.6586735095964542</v>
      </c>
      <c r="O49" s="104">
        <v>1.7694515724963065</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130000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629.39</v>
      </c>
      <c r="BA66" s="12" t="s">
        <v>65</v>
      </c>
    </row>
    <row r="67" spans="2:55" x14ac:dyDescent="0.2">
      <c r="B67" s="10"/>
      <c r="C67" s="10"/>
      <c r="D67" s="10"/>
      <c r="E67" s="10"/>
      <c r="F67" s="10"/>
      <c r="G67" s="10"/>
      <c r="H67" s="10"/>
      <c r="I67" s="10"/>
      <c r="J67" s="10"/>
      <c r="K67" s="10"/>
      <c r="AS67" s="12" t="s">
        <v>11</v>
      </c>
      <c r="AT67" s="93">
        <v>110240</v>
      </c>
      <c r="AU67" s="94">
        <v>0.85</v>
      </c>
      <c r="AV67" s="95">
        <v>1</v>
      </c>
      <c r="AX67" s="12" t="s">
        <v>64</v>
      </c>
      <c r="AZ67" s="64">
        <v>96486.238207547169</v>
      </c>
      <c r="BA67" s="12" t="s">
        <v>63</v>
      </c>
    </row>
    <row r="68" spans="2:55" x14ac:dyDescent="0.2">
      <c r="B68" s="10"/>
      <c r="C68" s="10"/>
      <c r="D68" s="10"/>
      <c r="E68" s="10"/>
      <c r="F68" s="10"/>
      <c r="G68" s="10"/>
      <c r="H68" s="10"/>
      <c r="I68" s="10"/>
      <c r="J68" s="10"/>
      <c r="K68" s="10"/>
      <c r="AS68" s="12" t="s">
        <v>62</v>
      </c>
      <c r="AT68" s="93">
        <v>81820.33</v>
      </c>
      <c r="AU68" s="94">
        <v>0.63</v>
      </c>
      <c r="AV68" s="95">
        <v>0.74220183236574744</v>
      </c>
    </row>
    <row r="69" spans="2:55" x14ac:dyDescent="0.2">
      <c r="B69" s="10"/>
      <c r="C69" s="10"/>
      <c r="D69" s="10"/>
      <c r="E69" s="10"/>
      <c r="F69" s="10"/>
      <c r="G69" s="10"/>
      <c r="H69" s="10"/>
      <c r="I69" s="10"/>
      <c r="J69" s="10"/>
      <c r="K69" s="10"/>
      <c r="AS69" s="12" t="s">
        <v>61</v>
      </c>
      <c r="AT69" s="93">
        <v>28419.67</v>
      </c>
      <c r="AU69" s="94"/>
      <c r="AV69" s="95">
        <v>0.25779816763425251</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0.84799999999999998</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0.63600000000000001</v>
      </c>
      <c r="AU86" s="98">
        <v>0.6784</v>
      </c>
      <c r="AV86" s="98">
        <v>0.7208</v>
      </c>
      <c r="AW86" s="98">
        <v>0.76319999999999999</v>
      </c>
      <c r="AX86" s="98">
        <v>0.80559999999999998</v>
      </c>
      <c r="AY86" s="99">
        <v>0.84799999999999998</v>
      </c>
      <c r="AZ86" s="98">
        <v>0.89039999999999997</v>
      </c>
      <c r="BA86" s="98">
        <v>0.93279999999999996</v>
      </c>
      <c r="BB86" s="98">
        <v>0.97519999999999996</v>
      </c>
      <c r="BC86" s="98">
        <v>1.0176000000000001</v>
      </c>
      <c r="BD86" s="98">
        <v>1.06</v>
      </c>
    </row>
    <row r="87" spans="2:56" x14ac:dyDescent="0.2">
      <c r="B87" s="10"/>
      <c r="C87" s="10"/>
      <c r="D87" s="10"/>
      <c r="E87" s="10"/>
      <c r="F87" s="10"/>
      <c r="G87" s="10"/>
      <c r="H87" s="10"/>
      <c r="I87" s="10"/>
      <c r="J87" s="10"/>
      <c r="K87" s="10"/>
      <c r="AR87" s="12">
        <v>-0.2</v>
      </c>
      <c r="AS87" s="98">
        <v>75582</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94477.5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111150</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123500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130000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136500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150150</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172672.5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207207</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2024-12-02T21:47:25Z</dcterms:modified>
</cp:coreProperties>
</file>