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F7CEE1C2-070F-4637-8A6F-5C63F8300CB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<sst xmlns="http://schemas.openxmlformats.org/spreadsheetml/2006/main" count="275" uniqueCount="158">
  <si>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</si>
  <si>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</si>
  <si>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</si>
  <si>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</si>
  <si>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</si>
  <si>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</si>
  <si>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</si>
  <si>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</si>
  <si>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</si>
  <si>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</si>
  <si>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</si>
  <si>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</si>
  <si>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</si>
  <si>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</si>
  <si>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</si>
  <si>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</si>
  <si>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</si>
  <si>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</si>
  <si>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</si>
  <si>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</si>
  <si>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</si>
  <si>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</si>
  <si>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</si>
  <si>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</si>
  <si>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</si>
  <si>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</si>
  <si>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</si>
  <si>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</si>
  <si>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</si>
  <si>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</si>
  <si>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</si>
  <si>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</si>
  <si>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</si>
  <si>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</si>
  <si>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</si>
  <si>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</si>
  <si>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</si>
  <si>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</si>
  <si>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</si>
  <si>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</si>
  <si>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</si>
  <si>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</si>
  <si>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</si>
  <si>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</si>
  <si>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</si>
  <si>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</si>
  <si>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</si>
  <si>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</si>
  <si>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</si>
  <si>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</si>
  <si>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</si>
  <si>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</si>
  <si>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</si>
  <si>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</si>
  <si>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</si>
  <si>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</si>
  <si>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</si>
  <si>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</si>
  <si>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</si>
  <si>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</si>
  <si>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</si>
  <si>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</si>
  <si>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</si>
  <si>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</si>
  <si>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</si>
  <si>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</si>
  <si>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</si>
  <si>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</si>
  <si>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</si>
  <si>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</si>
  <si>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</si>
  <si>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</si>
  <si>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</si>
  <si>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</si>
  <si>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</si>
  <si>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</si>
  <si>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</si>
  <si>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</si>
  <si>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</si>
  <si>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</si>
  <si>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</si>
  <si>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</si>
  <si>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</si>
  <si>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</si>
  <si>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</si>
  <si>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</si>
  <si>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</si>
  <si>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</si>
  <si>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</si>
  <si>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</si>
  <si>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</si>
  <si>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</si>
  <si>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</si>
  <si>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</si>
  <si>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</si>
  <si>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</si>
  <si>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</si>
  <si>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</si>
  <si>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</si>
  <si>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</si>
  <si>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</si>
  <si>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</si>
  <si>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</si>
  <si>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</si>
  <si>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</si>
  <si>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</si>
  <si>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</si>
  <si>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</si>
  <si>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</si>
  <si>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</si>
  <si>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</si>
  <si>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</si>
  <si>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</si>
  <si>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</si>
  <si>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</si>
  <si>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</si>
  <si>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</si>
  <si>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</si>
  <si>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</si>
  <si>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</si>
  <si>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</si>
  <si>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</si>
  <si>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</si>
  <si>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</si>
  <si>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HUILA GARZÓN</t>
  </si>
  <si>
    <t>Precio miles COP/kg. 1ra calidad (G)</t>
  </si>
  <si>
    <t>Precio miles COP/kg. 2da calidad (H)</t>
  </si>
  <si>
    <t>Precio miles COP/kg. 3ra calidad (I)</t>
  </si>
  <si>
    <t>Precio miles COP/kg. 4ta calidad (J)</t>
  </si>
  <si>
    <t>Huila</t>
  </si>
  <si>
    <t>Material de propagacion: Colino/Plántula // Distancia de siembra: 0,4 x 1 // Densidad de siembra - Plantas/Ha.: 25.000 // Duracion del ciclo: 3 meses // Productividad/Ha/Ciclo: 130.000 kg // Inicio de Produccion desde la siembra: mes 3  // Duracion de la etapa productiva: 1 meses // Productividad promedio en etapa productiva  // Cultivo asociado: NA // Productividad promedio etapa productiva: 105.000 kg // % Rendimiento 1ra. Calidad: 100 // % Rendimiento 2da. Calidad: 0 // Precio de venta ponderado por calidad: $1.643 // Valor Jornal: $80.167 // Otros: NA</t>
  </si>
  <si>
    <t>2024 Q3</t>
  </si>
  <si>
    <t>2018 Q1</t>
  </si>
  <si>
    <t>El presente documento corresponde a una actualización del documento PDF de la AgroGuía correspondiente a Tomate Chonto Huila Garzón publicada en la página web, y consta de las siguientes partes:</t>
  </si>
  <si>
    <t>- Flujo anualizado de los ingresos (precio y rendimiento) y los costos de producción para una hectárea de
Tomate Chonto Huila Garzón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</si>
  <si>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Huila Garzón.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</si>
  <si>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</si>
  <si>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</si>
  <si>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</si>
  <si>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</si>
  <si>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Huila Garzón.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</si>
  <si>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</si>
  <si>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</si>
  <si>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Huila Garzón, en lo que respecta a la mano de obra incluye actividades como la preparación del terreno, la siembra, el trazado y el ahoyado, entre otras, y ascienden a un total de $4,5 millones de pesos (equivalente a 56 jornales). En cuanto a los insumos, se incluyen los gastos relacionados con el material vegetal y las enmiendas, que en conjunto ascienden a  $17,8 millones.</t>
  </si>
  <si>
    <t>*** Los costos de sostenimiento del ciclo comprenden tanto los gastos relacionados con la mano de obra como aquellos asociados con los insumos necesarios desde el momento de la siembra de las plantas hasta finalizar el ciclo. Para el caso de Tomate Chonto Huila Garzón, en lo que respecta a la mano de obra incluye actividades como la fertilización, riego, control de malezas, plagas y enfermedades, entre otras, y ascienden a un total de $38,1 millones de pesos (equivalente a 475 jornales). En cuanto a los insumos, se incluyen los fertilizantes, plaguicidas, transportes, entre otras, que en conjunto ascienden a  $87,8 millones.</t>
  </si>
  <si>
    <t>Nota 1: en caso de utilizar esta información para el desarrollo de otras publicaciones, por favor citar FINAGRO, "Agro Guía - Marcos de Referencia Agroeconómicos"</t>
  </si>
  <si>
    <t>Los costos totales del ciclo para esta actualización (2024 Q3) equivalen a $148,2 millones, en comparación con los costos del marco original que ascienden a $70,6 millones, (mes de publicación del marco: febrero - 2018).
La rentabilidad actualizada (2024 Q3) bajó frente a la rentabilidad de la primera AgroGuía, pasando del 21,5% al 16,4%. Mientras que el crecimiento de los costos fue del 210,1%, el crecimiento de los ingresos fue del 192,0%.</t>
  </si>
  <si>
    <t>En cuanto a los costos de mano de obra de la AgroGuía actualizada, se destaca la participación de cosecha y beneficio seguido de control fitosanitario, que representan el 31% y el 17% del costo total, respectivamente. En cuanto a los costos de insumos, se destaca la participación de transporte seguido de control fitosanitario, que representan el 23% y el 22% del costo total, respectivamente.</t>
  </si>
  <si>
    <t>bajó</t>
  </si>
  <si>
    <t>De acuerdo con el comportamiento histórico del sistema productivo, se efectuó un análisis de sensibilidad del margen de utilidad obtenido en la producción de TOMATE CHONTO HUILA GARZÓN, frente a diferentes escenarios de variación de precios de venta en finca y rendimientos probables (kg/ha).</t>
  </si>
  <si>
    <t>Con un precio ponderado de COP $ 1.643/kg y con un rendimiento por hectárea de 105.000 kg por ciclo; el margen de utilidad obtenido en la producción de tomate es del 14%.</t>
  </si>
  <si>
    <t>El precio mínimo ponderado para cubrir los costos de producción, con un rendimiento de 105.000 kg para todo el ciclo de producción, es COP $ 1.411/kg.</t>
  </si>
  <si>
    <t>El rendimiento mínimo por ha/ciclo para cubrir los costos de producción, con un precio ponderado de COP $ 1.643, es de 90.221 kg/ha para todo el ciclo.</t>
  </si>
  <si>
    <t>El siguiente cuadro presenta diferentes escenarios de rentabilidad para el sistema productivo de TOMATE CHONTO HUILA GARZÓN, con respecto a diferentes niveles de productividad (kg./ha.) y precios ($/kg.).</t>
  </si>
  <si>
    <t>De acuerdo con el comportamiento histórico del sistema productivo, se efectuó un análisis de sensibilidad del margen de utilidad obtenido en la producción de TOMATE CHONTO HUILA GARZÓN, frente a diferentes escenarios de variación de precios de venta en finca y rendimientos probables (t/ha)</t>
  </si>
  <si>
    <t>Con un precio ponderado de COP $$ 856/kg y con un rendimiento por hectárea de 105.000 kg por ciclo; el margen de utilidad obtenido en la producción de tomate es del 21%.</t>
  </si>
  <si>
    <t>El precio mínimo ponderado para cubrir los costos de producción, con un rendimiento de 105.000 kg para todo el ciclo de producción, es COP $ 672/kg.</t>
  </si>
  <si>
    <t>El rendimiento mínimo por ha/ciclo para cubrir los costos de producción, con un precio ponderado de COP $ 856, es de 82.457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</si>
</sst>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Part.'!$AQ$41:$AQ$42</c:f>
              <c:numCache>
                <c:formatCode>_(* #,##0_);_(* \(#,##0\);_(* "-"_);_(@_)</c:formatCode>
                <c:ptCount val="2"/>
                <c:pt idx="0">
                  <c:v>70550000</c:v>
                </c:pt>
                <c:pt idx="1">
                  <c:v>148191090.893626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Part.'!$AR$41:$AR$42</c:f>
              <c:numCache>
                <c:formatCode>_(* #,##0_);_(* \(#,##0\);_(* "-"_);_(@_)</c:formatCode>
                <c:ptCount val="2"/>
                <c:pt idx="0">
                  <c:v>19656000</c:v>
                </c:pt>
                <c:pt idx="1">
                  <c:v>42588169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Part.'!$AS$41:$AS$42</c:f>
              <c:numCache>
                <c:formatCode>_(* #,##0_);_(* \(#,##0\);_(* "-"_);_(@_)</c:formatCode>
                <c:ptCount val="2"/>
                <c:pt idx="0">
                  <c:v>50894000</c:v>
                </c:pt>
                <c:pt idx="1">
                  <c:v>105602921.893626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2080422</c:v>
                </c:pt>
                <c:pt idx="1">
                  <c:v>23502492</c:v>
                </c:pt>
                <c:pt idx="2">
                  <c:v>5755593.0772477752</c:v>
                </c:pt>
                <c:pt idx="3">
                  <c:v>15277187</c:v>
                </c:pt>
                <c:pt idx="4">
                  <c:v>17832590.816378228</c:v>
                </c:pt>
                <c:pt idx="5">
                  <c:v>1036000</c:v>
                </c:pt>
                <c:pt idx="6">
                  <c:v>0</c:v>
                </c:pt>
                <c:pt idx="7">
                  <c:v>15797952</c:v>
                </c:pt>
                <c:pt idx="8">
                  <c:v>24320685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1202505</c:v>
                </c:pt>
                <c:pt idx="1">
                  <c:v>7215030</c:v>
                </c:pt>
                <c:pt idx="2">
                  <c:v>13227555</c:v>
                </c:pt>
                <c:pt idx="3">
                  <c:v>3206680</c:v>
                </c:pt>
                <c:pt idx="4">
                  <c:v>4508844</c:v>
                </c:pt>
                <c:pt idx="5">
                  <c:v>5611690</c:v>
                </c:pt>
                <c:pt idx="6">
                  <c:v>4810020</c:v>
                </c:pt>
                <c:pt idx="7">
                  <c:v>1362839</c:v>
                </c:pt>
                <c:pt idx="8">
                  <c:v>0</c:v>
                </c:pt>
                <c:pt idx="9">
                  <c:v>1443006</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Part.'!$AW$41:$AW$42</c:f>
              <c:numCache>
                <c:formatCode>0%</c:formatCode>
                <c:ptCount val="2"/>
                <c:pt idx="0">
                  <c:v>0.27861091424521617</c:v>
                </c:pt>
                <c:pt idx="1">
                  <c:v>0.28738683778615604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Part.'!$AX$41:$AX$42</c:f>
              <c:numCache>
                <c:formatCode>0%</c:formatCode>
                <c:ptCount val="2"/>
                <c:pt idx="0">
                  <c:v>0.72138908575478389</c:v>
                </c:pt>
                <c:pt idx="1">
                  <c:v>0.71261316221384396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4508.84</v>
      </c>
      <c r="C7" s="13">
        <v>38079.33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42588.17</v>
      </c>
      <c r="AH7" s="14">
        <v>0.28738683778615604</v>
      </c>
    </row>
    <row r="8" spans="1:34" x14ac:dyDescent="0.2">
      <c r="A8" s="3" t="s">
        <v>122</v>
      </c>
      <c r="B8" s="13">
        <v>17832.59</v>
      </c>
      <c r="C8" s="13">
        <v>87770.33</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105602.92</v>
      </c>
      <c r="AH8" s="14">
        <v>0.71261316221384396</v>
      </c>
    </row>
    <row r="9" spans="1:34" x14ac:dyDescent="0.2">
      <c r="A9" s="7" t="s">
        <v>121</v>
      </c>
      <c r="B9" s="13">
        <v>22341.43</v>
      </c>
      <c r="C9" s="13">
        <v>125849.66</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148191.09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70350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70350</v>
      </c>
      <c r="AH11" s="19"/>
    </row>
    <row r="12" spans="1:34" x14ac:dyDescent="0.2">
      <c r="A12" s="3" t="s">
        <v>20</v>
      </c>
      <c r="B12" s="15"/>
      <c r="C12" s="15">
        <v>25200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25200</v>
      </c>
      <c r="AH12" s="19"/>
    </row>
    <row r="13" spans="1:34" x14ac:dyDescent="0.2">
      <c r="A13" s="3" t="s">
        <v>19</v>
      </c>
      <c r="B13" s="15"/>
      <c r="C13" s="15">
        <v>9450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9450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1.843</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1.843</v>
      </c>
      <c r="AH15" s="19"/>
    </row>
    <row r="16" spans="1:34" x14ac:dyDescent="0.2">
      <c r="A16" s="3" t="s">
        <v>126</v>
      </c>
      <c r="B16" s="16"/>
      <c r="C16" s="16">
        <v>1.3819999999999999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1.3819999999999999</v>
      </c>
      <c r="AH16" s="19"/>
    </row>
    <row r="17" spans="1:34" x14ac:dyDescent="0.2">
      <c r="A17" s="3" t="s">
        <v>127</v>
      </c>
      <c r="B17" s="16"/>
      <c r="C17" s="16">
        <v>0.84499999999999997</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0.84499999999999997</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172466.7</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172466.7</v>
      </c>
      <c r="AH19" s="19"/>
    </row>
    <row r="20" spans="1:34" x14ac:dyDescent="0.2">
      <c r="A20" s="1" t="s">
        <v>12</v>
      </c>
      <c r="B20" s="17">
        <v>-22341.43</v>
      </c>
      <c r="C20" s="17">
        <v>46617.04</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24275.61</v>
      </c>
      <c r="AH20" s="22"/>
    </row>
    <row r="21" spans="1:34" x14ac:dyDescent="0.2">
      <c r="J21" s="10"/>
      <c r="AG21" s="82">
        <v>0.16381287808859857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19656</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19656</v>
      </c>
      <c r="AH121" s="62">
        <v>0.27861091424521617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50894</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50894</v>
      </c>
      <c r="AH122" s="62">
        <v>0.72138908575478389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70550</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70550</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70350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70350</v>
      </c>
      <c r="AH125" s="54"/>
    </row>
    <row r="126" spans="1:62" s="12" customFormat="1" x14ac:dyDescent="0.2">
      <c r="A126" s="59" t="s">
        <v>20</v>
      </c>
      <c r="B126" s="64"/>
      <c r="C126" s="64">
        <v>25200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25200</v>
      </c>
      <c r="AH126" s="54"/>
    </row>
    <row r="127" spans="1:62" s="12" customFormat="1" x14ac:dyDescent="0.2">
      <c r="A127" s="59" t="s">
        <v>19</v>
      </c>
      <c r="B127" s="64"/>
      <c r="C127" s="64">
        <v>9450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9450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0.96</v>
      </c>
      <c r="D129" s="65">
        <v>0.96</v>
      </c>
      <c r="E129" s="65">
        <v>0.96</v>
      </c>
      <c r="F129" s="65">
        <v>0.96</v>
      </c>
      <c r="G129" s="65">
        <v>0.96</v>
      </c>
      <c r="H129" s="65">
        <v>0.96</v>
      </c>
      <c r="I129" s="65">
        <v>0.96</v>
      </c>
      <c r="J129" s="65">
        <v>0.96</v>
      </c>
      <c r="K129" s="65">
        <v>0.96</v>
      </c>
      <c r="L129" s="65">
        <v>0.96</v>
      </c>
      <c r="M129" s="65">
        <v>0.96</v>
      </c>
      <c r="N129" s="65">
        <v>0.96</v>
      </c>
      <c r="O129" s="65">
        <v>0.96</v>
      </c>
      <c r="P129" s="65">
        <v>0.96</v>
      </c>
      <c r="Q129" s="65">
        <v>0.96</v>
      </c>
      <c r="R129" s="65">
        <v>0.96</v>
      </c>
      <c r="S129" s="65">
        <v>0.96</v>
      </c>
      <c r="T129" s="65">
        <v>0.96</v>
      </c>
      <c r="U129" s="65">
        <v>0.96</v>
      </c>
      <c r="V129" s="65">
        <v>0.96</v>
      </c>
      <c r="W129" s="65">
        <v>0.96</v>
      </c>
      <c r="X129" s="65">
        <v>0.96</v>
      </c>
      <c r="Y129" s="65">
        <v>0.96</v>
      </c>
      <c r="Z129" s="65">
        <v>0.96</v>
      </c>
      <c r="AA129" s="65">
        <v>0.96</v>
      </c>
      <c r="AB129" s="65">
        <v>0.96</v>
      </c>
      <c r="AC129" s="65">
        <v>0.96</v>
      </c>
      <c r="AD129" s="65">
        <v>0.96</v>
      </c>
      <c r="AE129" s="65">
        <v>0.96</v>
      </c>
      <c r="AF129" s="65">
        <v>0.96</v>
      </c>
      <c r="AG129" s="65">
        <v>0.96</v>
      </c>
      <c r="AH129" s="54"/>
    </row>
    <row r="130" spans="1:40" s="12" customFormat="1" x14ac:dyDescent="0.2">
      <c r="A130" s="59" t="s">
        <v>16</v>
      </c>
      <c r="B130" s="65"/>
      <c r="C130" s="65">
        <v>0.72</v>
      </c>
      <c r="D130" s="65">
        <v>0.72</v>
      </c>
      <c r="E130" s="65">
        <v>0.72</v>
      </c>
      <c r="F130" s="65">
        <v>0.72</v>
      </c>
      <c r="G130" s="65">
        <v>0.72</v>
      </c>
      <c r="H130" s="65">
        <v>0.72</v>
      </c>
      <c r="I130" s="65">
        <v>0.72</v>
      </c>
      <c r="J130" s="65">
        <v>0.72</v>
      </c>
      <c r="K130" s="65">
        <v>0.72</v>
      </c>
      <c r="L130" s="65">
        <v>0.72</v>
      </c>
      <c r="M130" s="65">
        <v>0.72</v>
      </c>
      <c r="N130" s="65">
        <v>0.72</v>
      </c>
      <c r="O130" s="65">
        <v>0.72</v>
      </c>
      <c r="P130" s="65">
        <v>0.72</v>
      </c>
      <c r="Q130" s="65">
        <v>0.72</v>
      </c>
      <c r="R130" s="65">
        <v>0.72</v>
      </c>
      <c r="S130" s="65">
        <v>0.72</v>
      </c>
      <c r="T130" s="65">
        <v>0.72</v>
      </c>
      <c r="U130" s="65">
        <v>0.72</v>
      </c>
      <c r="V130" s="65">
        <v>0.72</v>
      </c>
      <c r="W130" s="65">
        <v>0.72</v>
      </c>
      <c r="X130" s="65">
        <v>0.72</v>
      </c>
      <c r="Y130" s="65">
        <v>0.72</v>
      </c>
      <c r="Z130" s="65">
        <v>0.72</v>
      </c>
      <c r="AA130" s="65">
        <v>0.72</v>
      </c>
      <c r="AB130" s="65">
        <v>0.72</v>
      </c>
      <c r="AC130" s="65">
        <v>0.72</v>
      </c>
      <c r="AD130" s="65">
        <v>0.72</v>
      </c>
      <c r="AE130" s="65">
        <v>0.72</v>
      </c>
      <c r="AF130" s="65">
        <v>0.72</v>
      </c>
      <c r="AG130" s="65">
        <v>0.72</v>
      </c>
      <c r="AH130" s="54"/>
    </row>
    <row r="131" spans="1:40" s="12" customFormat="1" x14ac:dyDescent="0.2">
      <c r="A131" s="59" t="s">
        <v>15</v>
      </c>
      <c r="B131" s="65"/>
      <c r="C131" s="65">
        <v>0.44</v>
      </c>
      <c r="D131" s="65">
        <v>0.44</v>
      </c>
      <c r="E131" s="65">
        <v>0.44</v>
      </c>
      <c r="F131" s="65">
        <v>0.44</v>
      </c>
      <c r="G131" s="65">
        <v>0.44</v>
      </c>
      <c r="H131" s="65">
        <v>0.44</v>
      </c>
      <c r="I131" s="65">
        <v>0.44</v>
      </c>
      <c r="J131" s="65">
        <v>0.44</v>
      </c>
      <c r="K131" s="65">
        <v>0.44</v>
      </c>
      <c r="L131" s="65">
        <v>0.44</v>
      </c>
      <c r="M131" s="65">
        <v>0.44</v>
      </c>
      <c r="N131" s="65">
        <v>0.44</v>
      </c>
      <c r="O131" s="65">
        <v>0.44</v>
      </c>
      <c r="P131" s="65">
        <v>0.44</v>
      </c>
      <c r="Q131" s="65">
        <v>0.44</v>
      </c>
      <c r="R131" s="65">
        <v>0.44</v>
      </c>
      <c r="S131" s="65">
        <v>0.44</v>
      </c>
      <c r="T131" s="65">
        <v>0.44</v>
      </c>
      <c r="U131" s="65">
        <v>0.44</v>
      </c>
      <c r="V131" s="65">
        <v>0.44</v>
      </c>
      <c r="W131" s="65">
        <v>0.44</v>
      </c>
      <c r="X131" s="65">
        <v>0.44</v>
      </c>
      <c r="Y131" s="65">
        <v>0.44</v>
      </c>
      <c r="Z131" s="65">
        <v>0.44</v>
      </c>
      <c r="AA131" s="65">
        <v>0.44</v>
      </c>
      <c r="AB131" s="65">
        <v>0.44</v>
      </c>
      <c r="AC131" s="65">
        <v>0.44</v>
      </c>
      <c r="AD131" s="65">
        <v>0.44</v>
      </c>
      <c r="AE131" s="65">
        <v>0.44</v>
      </c>
      <c r="AF131" s="65">
        <v>0.44</v>
      </c>
      <c r="AG131" s="65">
        <v>0.44</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89838</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89838</v>
      </c>
      <c r="AH133" s="54"/>
    </row>
    <row r="134" spans="1:40" s="12" customFormat="1" x14ac:dyDescent="0.2">
      <c r="A134" s="57" t="s">
        <v>12</v>
      </c>
      <c r="B134" s="61"/>
      <c r="C134" s="61">
        <v>19288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19288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555000</v>
      </c>
      <c r="AY8" s="12" t="s">
        <v>4</v>
      </c>
      <c r="AZ8" s="80">
        <v>504000</v>
      </c>
    </row>
    <row r="9" spans="2:59" ht="14.45" customHeight="1" x14ac:dyDescent="0.2">
      <c r="B9" s="126"/>
      <c r="C9" s="126"/>
      <c r="D9" s="126"/>
      <c r="E9" s="126"/>
      <c r="F9" s="126"/>
      <c r="G9" s="126"/>
      <c r="H9" s="126"/>
      <c r="I9" s="126"/>
      <c r="J9" s="28"/>
      <c r="AP9" s="12" t="s">
        <v>8</v>
      </c>
      <c r="AQ9" s="80">
        <v>3330000</v>
      </c>
      <c r="AY9" s="12" t="s">
        <v>8</v>
      </c>
      <c r="AZ9" s="80">
        <v>15450000</v>
      </c>
    </row>
    <row r="10" spans="2:59" ht="14.45" customHeight="1" x14ac:dyDescent="0.2">
      <c r="B10" s="126"/>
      <c r="C10" s="126"/>
      <c r="D10" s="126"/>
      <c r="E10" s="126"/>
      <c r="F10" s="126"/>
      <c r="G10" s="126"/>
      <c r="H10" s="126"/>
      <c r="I10" s="126"/>
      <c r="J10" s="28"/>
      <c r="AP10" s="12" t="s">
        <v>9</v>
      </c>
      <c r="AQ10" s="80">
        <v>6105000</v>
      </c>
      <c r="AY10" s="12" t="s">
        <v>9</v>
      </c>
      <c r="AZ10" s="80">
        <v>2500000</v>
      </c>
    </row>
    <row r="11" spans="2:59" ht="14.45" customHeight="1" x14ac:dyDescent="0.2">
      <c r="B11" s="67" t="s">
        <v>114</v>
      </c>
      <c r="C11" s="67"/>
      <c r="D11" s="67"/>
      <c r="E11" s="67"/>
      <c r="F11" s="67"/>
      <c r="G11" s="67"/>
      <c r="H11" s="67"/>
      <c r="I11" s="67"/>
      <c r="AP11" s="12" t="s">
        <v>7</v>
      </c>
      <c r="AQ11" s="80">
        <v>1480000</v>
      </c>
      <c r="AY11" s="12" t="s">
        <v>7</v>
      </c>
      <c r="AZ11" s="80">
        <v>6775000</v>
      </c>
    </row>
    <row r="12" spans="2:59" ht="14.45" customHeight="1" x14ac:dyDescent="0.2">
      <c r="B12" s="67"/>
      <c r="C12" s="67"/>
      <c r="D12" s="67"/>
      <c r="E12" s="67"/>
      <c r="F12" s="67"/>
      <c r="G12" s="67"/>
      <c r="H12" s="67"/>
      <c r="I12" s="67"/>
      <c r="AP12" s="12" t="s">
        <v>3</v>
      </c>
      <c r="AQ12" s="80">
        <v>2081000</v>
      </c>
      <c r="AY12" s="12" t="s">
        <v>3</v>
      </c>
      <c r="AZ12" s="80">
        <v>7788000</v>
      </c>
    </row>
    <row r="13" spans="2:59" ht="14.45" customHeight="1" x14ac:dyDescent="0.2">
      <c r="B13" s="67"/>
      <c r="C13" s="67"/>
      <c r="D13" s="67"/>
      <c r="E13" s="67"/>
      <c r="F13" s="67"/>
      <c r="G13" s="67"/>
      <c r="H13" s="67"/>
      <c r="I13" s="67"/>
      <c r="AP13" s="12" t="s">
        <v>6</v>
      </c>
      <c r="AQ13" s="80">
        <v>2590000</v>
      </c>
      <c r="AY13" s="12" t="s">
        <v>6</v>
      </c>
      <c r="AZ13" s="80">
        <v>450000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2220000</v>
      </c>
      <c r="AY16" s="12" t="s">
        <v>5</v>
      </c>
      <c r="AZ16" s="80">
        <v>0</v>
      </c>
    </row>
    <row r="17" spans="42:59" ht="14.45" customHeight="1" x14ac:dyDescent="0.2">
      <c r="AP17" s="12" t="s">
        <v>60</v>
      </c>
      <c r="AQ17" s="80">
        <v>629000</v>
      </c>
      <c r="AY17" s="12" t="s">
        <v>60</v>
      </c>
      <c r="AZ17" s="80">
        <v>6862000</v>
      </c>
    </row>
    <row r="18" spans="42:59" x14ac:dyDescent="0.2">
      <c r="AP18" s="12" t="s">
        <v>10</v>
      </c>
      <c r="AQ18" s="80">
        <v>0</v>
      </c>
      <c r="AY18" s="12" t="s">
        <v>10</v>
      </c>
      <c r="AZ18" s="80">
        <v>10565000</v>
      </c>
    </row>
    <row r="19" spans="42:59" x14ac:dyDescent="0.2">
      <c r="AP19" s="12" t="s">
        <v>76</v>
      </c>
      <c r="AQ19" s="80">
        <v>666000</v>
      </c>
      <c r="AY19" s="12" t="s">
        <v>76</v>
      </c>
      <c r="AZ19" s="80">
        <v>0</v>
      </c>
    </row>
    <row r="20" spans="42:59" ht="15" x14ac:dyDescent="0.25">
      <c r="AP20" s="68" t="s">
        <v>77</v>
      </c>
      <c r="AQ20" s="81">
        <v>19656000</v>
      </c>
      <c r="AY20" s="68" t="s">
        <v>77</v>
      </c>
      <c r="AZ20" s="81">
        <v>50894000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1202505</v>
      </c>
      <c r="AY27" s="12" t="s">
        <v>4</v>
      </c>
      <c r="AZ27" s="80">
        <v>2080422</v>
      </c>
    </row>
    <row r="28" spans="42:59" x14ac:dyDescent="0.2">
      <c r="AP28" s="12" t="s">
        <v>8</v>
      </c>
      <c r="AQ28" s="80">
        <v>7215030</v>
      </c>
      <c r="AY28" s="12" t="s">
        <v>8</v>
      </c>
      <c r="AZ28" s="80">
        <v>23502492</v>
      </c>
    </row>
    <row r="29" spans="42:59" ht="14.45" customHeight="1" x14ac:dyDescent="0.2">
      <c r="AP29" s="12" t="s">
        <v>9</v>
      </c>
      <c r="AQ29" s="80">
        <v>13227555</v>
      </c>
      <c r="AY29" s="12" t="s">
        <v>9</v>
      </c>
      <c r="AZ29" s="80">
        <v>5755593.0772477752</v>
      </c>
    </row>
    <row r="30" spans="42:59" x14ac:dyDescent="0.2">
      <c r="AP30" s="12" t="s">
        <v>7</v>
      </c>
      <c r="AQ30" s="80">
        <v>3206680</v>
      </c>
      <c r="AY30" s="12" t="s">
        <v>7</v>
      </c>
      <c r="AZ30" s="80">
        <v>15277187</v>
      </c>
    </row>
    <row r="31" spans="42:59" x14ac:dyDescent="0.2">
      <c r="AP31" s="12" t="s">
        <v>3</v>
      </c>
      <c r="AQ31" s="80">
        <v>4508844</v>
      </c>
      <c r="AY31" s="12" t="s">
        <v>3</v>
      </c>
      <c r="AZ31" s="80">
        <v>17832590.816378228</v>
      </c>
    </row>
    <row r="32" spans="42:59" ht="14.45" customHeight="1" x14ac:dyDescent="0.2">
      <c r="AP32" s="12" t="s">
        <v>6</v>
      </c>
      <c r="AQ32" s="80">
        <v>5611690</v>
      </c>
      <c r="AY32" s="12" t="s">
        <v>6</v>
      </c>
      <c r="AZ32" s="80">
        <v>1036000</v>
      </c>
    </row>
    <row r="33" spans="2:56" ht="14.45" customHeight="1" x14ac:dyDescent="0.2">
      <c r="AP33" s="12" t="s">
        <v>5</v>
      </c>
      <c r="AQ33" s="80">
        <v>4810020</v>
      </c>
      <c r="AY33" s="12" t="s">
        <v>5</v>
      </c>
      <c r="AZ33" s="80">
        <v>0</v>
      </c>
    </row>
    <row r="34" spans="2:56" x14ac:dyDescent="0.2">
      <c r="AP34" s="12" t="s">
        <v>60</v>
      </c>
      <c r="AQ34" s="80">
        <v>1362839</v>
      </c>
      <c r="AY34" s="12" t="s">
        <v>60</v>
      </c>
      <c r="AZ34" s="80">
        <v>15797952</v>
      </c>
    </row>
    <row r="35" spans="2:56" ht="14.45" customHeight="1" x14ac:dyDescent="0.2">
      <c r="B35" s="126" t="s">
        <v>147</v>
      </c>
      <c r="C35" s="126"/>
      <c r="D35" s="126"/>
      <c r="E35" s="126"/>
      <c r="F35" s="126"/>
      <c r="G35" s="126"/>
      <c r="H35" s="126"/>
      <c r="I35" s="126"/>
      <c r="AP35" s="12" t="s">
        <v>10</v>
      </c>
      <c r="AQ35" s="80">
        <v>0</v>
      </c>
      <c r="AY35" s="12" t="s">
        <v>10</v>
      </c>
      <c r="AZ35" s="80">
        <v>24320685</v>
      </c>
    </row>
    <row r="36" spans="2:56" ht="14.45" customHeight="1" x14ac:dyDescent="0.2">
      <c r="B36" s="126"/>
      <c r="C36" s="126"/>
      <c r="D36" s="126"/>
      <c r="E36" s="126"/>
      <c r="F36" s="126"/>
      <c r="G36" s="126"/>
      <c r="H36" s="126"/>
      <c r="I36" s="126"/>
      <c r="AP36" s="12" t="s">
        <v>76</v>
      </c>
      <c r="AQ36" s="80">
        <v>1443006</v>
      </c>
      <c r="AY36" s="12" t="s">
        <v>76</v>
      </c>
      <c r="AZ36" s="80">
        <v>0</v>
      </c>
    </row>
    <row r="37" spans="2:56" ht="14.45" customHeight="1" x14ac:dyDescent="0.25">
      <c r="B37" s="126"/>
      <c r="C37" s="126"/>
      <c r="D37" s="126"/>
      <c r="E37" s="126"/>
      <c r="F37" s="126"/>
      <c r="G37" s="126"/>
      <c r="H37" s="126"/>
      <c r="I37" s="126"/>
      <c r="AP37" s="68" t="s">
        <v>77</v>
      </c>
      <c r="AQ37" s="81">
        <v>42588169</v>
      </c>
      <c r="AY37" s="68" t="s">
        <v>77</v>
      </c>
      <c r="AZ37" s="81">
        <v>105602921.893626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70550000</v>
      </c>
      <c r="AR41" s="101">
        <v>19656000</v>
      </c>
      <c r="AS41" s="101">
        <v>50894000</v>
      </c>
      <c r="AV41" s="12" t="s">
        <v>132</v>
      </c>
      <c r="AW41" s="82">
        <v>0.27861091424521617</v>
      </c>
      <c r="AX41" s="82">
        <v>0.72138908575478389</v>
      </c>
    </row>
    <row r="42" spans="2:56" ht="15" x14ac:dyDescent="0.2">
      <c r="B42" s="29"/>
      <c r="C42" s="29"/>
      <c r="D42" s="29"/>
      <c r="E42" s="29"/>
      <c r="F42" s="29"/>
      <c r="G42" s="29"/>
      <c r="H42" s="29"/>
      <c r="I42" s="29"/>
      <c r="AP42" s="12" t="s">
        <v>131</v>
      </c>
      <c r="AQ42" s="101">
        <v>148191090.893626</v>
      </c>
      <c r="AR42" s="101">
        <v>42588169</v>
      </c>
      <c r="AS42" s="101">
        <v>105602921.893626</v>
      </c>
      <c r="AV42" s="12" t="s">
        <v>131</v>
      </c>
      <c r="AW42" s="82">
        <v>0.28738683778615604</v>
      </c>
      <c r="AX42" s="82">
        <v>0.71261316221384396</v>
      </c>
    </row>
    <row r="43" spans="2:56" x14ac:dyDescent="0.2">
      <c r="BD43" s="83">
        <v>63361753136175.602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0.14075534581458332</v>
      </c>
    </row>
    <row r="54" spans="2:55" x14ac:dyDescent="0.2">
      <c r="BA54" s="12" t="s">
        <v>88</v>
      </c>
      <c r="BC54" s="85">
        <v>0.21469756673122731</v>
      </c>
    </row>
    <row r="55" spans="2:55" ht="15" thickBot="1" x14ac:dyDescent="0.25">
      <c r="BA55" s="12" t="s">
        <v>89</v>
      </c>
      <c r="BC55" s="85" t="s">
        <v>131</v>
      </c>
    </row>
    <row r="56" spans="2:55" ht="16.5" thickTop="1" thickBot="1" x14ac:dyDescent="0.3">
      <c r="BA56" s="86" t="s">
        <v>82</v>
      </c>
      <c r="BB56" s="86"/>
      <c r="BC56" s="84">
        <v>70550000</v>
      </c>
    </row>
    <row r="57" spans="2:55" ht="16.5" thickTop="1" thickBot="1" x14ac:dyDescent="0.3">
      <c r="BA57" s="87" t="s">
        <v>83</v>
      </c>
      <c r="BB57" s="87"/>
      <c r="BC57" s="88">
        <v>43134</v>
      </c>
    </row>
    <row r="58" spans="2:55" ht="16.5" thickTop="1" thickBot="1" x14ac:dyDescent="0.3">
      <c r="BA58" s="87" t="s">
        <v>84</v>
      </c>
      <c r="BB58" s="87"/>
      <c r="BC58" s="89">
        <v>2.1005115647572787</v>
      </c>
    </row>
    <row r="59" spans="2:55" ht="16.5" thickTop="1" thickBot="1" x14ac:dyDescent="0.3">
      <c r="BA59" s="86" t="s">
        <v>85</v>
      </c>
      <c r="BB59" s="86" t="s">
        <v>65</v>
      </c>
      <c r="BC59" s="84">
        <v>89838</v>
      </c>
    </row>
    <row r="60" spans="2:55" ht="16.5" thickTop="1" thickBot="1" x14ac:dyDescent="0.3">
      <c r="I60" s="53" t="s">
        <v>113</v>
      </c>
      <c r="BA60" s="87" t="s">
        <v>86</v>
      </c>
      <c r="BB60" s="87"/>
      <c r="BC60" s="89">
        <v>1.9197522206638618</v>
      </c>
    </row>
    <row r="61" spans="2:55" ht="16.5" thickTop="1" thickBot="1" x14ac:dyDescent="0.3">
      <c r="BA61" s="86" t="s">
        <v>85</v>
      </c>
      <c r="BB61" s="86" t="s">
        <v>65</v>
      </c>
      <c r="BC61" s="84">
        <v>172466.7</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1411.34</v>
      </c>
      <c r="J11" s="10"/>
      <c r="K11" s="10"/>
    </row>
    <row r="12" spans="2:57" ht="14.45" customHeight="1" thickBot="1" x14ac:dyDescent="0.25">
      <c r="B12" s="10"/>
      <c r="C12" s="10"/>
      <c r="D12" s="10"/>
      <c r="E12" s="10"/>
      <c r="F12" s="10"/>
      <c r="G12" s="35" t="s">
        <v>93</v>
      </c>
      <c r="H12" s="36" t="s">
        <v>94</v>
      </c>
      <c r="I12" s="37">
        <v>22341430</v>
      </c>
      <c r="J12" s="10"/>
      <c r="K12" s="10"/>
    </row>
    <row r="13" spans="2:57" ht="14.45" customHeight="1" thickBot="1" x14ac:dyDescent="0.25">
      <c r="B13" s="10"/>
      <c r="C13" s="10"/>
      <c r="D13" s="10"/>
      <c r="E13" s="10"/>
      <c r="F13" s="10"/>
      <c r="G13" s="35" t="s">
        <v>95</v>
      </c>
      <c r="H13" s="36" t="s">
        <v>94</v>
      </c>
      <c r="I13" s="37">
        <v>18483867</v>
      </c>
      <c r="J13" s="10"/>
      <c r="K13" s="10"/>
    </row>
    <row r="14" spans="2:57" ht="14.45" customHeight="1" thickBot="1" x14ac:dyDescent="0.25">
      <c r="B14" s="10"/>
      <c r="C14" s="10"/>
      <c r="D14" s="10"/>
      <c r="E14" s="10"/>
      <c r="F14" s="10"/>
      <c r="G14" s="35" t="s">
        <v>96</v>
      </c>
      <c r="H14" s="36" t="s">
        <v>97</v>
      </c>
      <c r="I14" s="38">
        <v>105</v>
      </c>
      <c r="J14" s="10"/>
      <c r="K14" s="10"/>
    </row>
    <row r="15" spans="2:57" ht="14.45" customHeight="1" thickBot="1" x14ac:dyDescent="0.25">
      <c r="B15" s="10"/>
      <c r="C15" s="10"/>
      <c r="D15" s="10"/>
      <c r="E15" s="10"/>
      <c r="F15" s="10"/>
      <c r="G15" s="35" t="s">
        <v>98</v>
      </c>
      <c r="H15" s="36" t="s">
        <v>67</v>
      </c>
      <c r="I15" s="39">
        <v>16.381287808859856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1411.34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90220.688689468749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1.6425400000000001</v>
      </c>
      <c r="AT30" s="92">
        <v>105000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172466.7</v>
      </c>
      <c r="AV39" s="94">
        <v>1.64</v>
      </c>
      <c r="AW39" s="95">
        <v>1.9197522206638618</v>
      </c>
    </row>
    <row r="40" spans="2:49" ht="14.45" customHeight="1" x14ac:dyDescent="0.2">
      <c r="B40" s="10"/>
      <c r="C40" s="40"/>
      <c r="D40" s="44" t="s">
        <v>109</v>
      </c>
      <c r="E40" s="70">
        <v>1.231905</v>
      </c>
      <c r="F40" s="70">
        <v>1.3140320000000001</v>
      </c>
      <c r="G40" s="70">
        <v>1.3961590000000001</v>
      </c>
      <c r="H40" s="70">
        <v>1.4782860000000002</v>
      </c>
      <c r="I40" s="70">
        <v>1.560413</v>
      </c>
      <c r="J40" s="45">
        <v>1.6425400000000001</v>
      </c>
      <c r="K40" s="70">
        <v>1.7246670000000002</v>
      </c>
      <c r="L40" s="70">
        <v>1.806794</v>
      </c>
      <c r="M40" s="70">
        <v>1.8889210000000001</v>
      </c>
      <c r="N40" s="70">
        <v>1.9710480000000001</v>
      </c>
      <c r="O40" s="70">
        <v>2.053175</v>
      </c>
      <c r="AT40" s="12" t="s">
        <v>62</v>
      </c>
      <c r="AU40" s="93">
        <v>148191.09</v>
      </c>
      <c r="AV40" s="94">
        <v>1.41</v>
      </c>
      <c r="AW40" s="95">
        <v>2.1005115520907158</v>
      </c>
    </row>
    <row r="41" spans="2:49" x14ac:dyDescent="0.2">
      <c r="B41" s="10"/>
      <c r="C41" s="46">
        <v>-0.2</v>
      </c>
      <c r="D41" s="47">
        <v>61047</v>
      </c>
      <c r="E41" s="104">
        <v>-0.49251939144924295</v>
      </c>
      <c r="F41" s="104">
        <v>-0.45868735087919243</v>
      </c>
      <c r="G41" s="104">
        <v>-0.42485531030914203</v>
      </c>
      <c r="H41" s="104">
        <v>-0.39102326973909152</v>
      </c>
      <c r="I41" s="104">
        <v>-0.35719122916904111</v>
      </c>
      <c r="J41" s="104">
        <v>-0.3233591885989906</v>
      </c>
      <c r="K41" s="104">
        <v>-0.28952714802894008</v>
      </c>
      <c r="L41" s="104">
        <v>-0.25569510745888979</v>
      </c>
      <c r="M41" s="104">
        <v>-0.22186306688883917</v>
      </c>
      <c r="N41" s="104">
        <v>-0.18803102631878876</v>
      </c>
      <c r="O41" s="104">
        <v>-0.15419898574873836</v>
      </c>
      <c r="AT41" s="12" t="s">
        <v>61</v>
      </c>
      <c r="AU41" s="93">
        <v>24275.61</v>
      </c>
      <c r="AV41" s="94"/>
      <c r="AW41" s="95">
        <v>0.14075534581458332</v>
      </c>
    </row>
    <row r="42" spans="2:49" x14ac:dyDescent="0.2">
      <c r="B42" s="10"/>
      <c r="C42" s="46">
        <v>-0.15</v>
      </c>
      <c r="D42" s="47">
        <v>76308.75</v>
      </c>
      <c r="E42" s="104">
        <v>-0.36564923931155369</v>
      </c>
      <c r="F42" s="104">
        <v>-0.3233591885989906</v>
      </c>
      <c r="G42" s="104">
        <v>-0.28106913788642751</v>
      </c>
      <c r="H42" s="104">
        <v>-0.23877908717386442</v>
      </c>
      <c r="I42" s="104">
        <v>-0.19648903646130134</v>
      </c>
      <c r="J42" s="104">
        <v>-0.15419898574873825</v>
      </c>
      <c r="K42" s="104">
        <v>-0.11190893503617527</v>
      </c>
      <c r="L42" s="104">
        <v>-6.9618884323612074E-2</v>
      </c>
      <c r="M42" s="104">
        <v>-2.7328833611048986E-2</v>
      </c>
      <c r="N42" s="104">
        <v>1.4961217101514102E-2</v>
      </c>
      <c r="O42" s="104">
        <v>5.7251267814077078E-2</v>
      </c>
    </row>
    <row r="43" spans="2:49" x14ac:dyDescent="0.2">
      <c r="B43" s="10"/>
      <c r="C43" s="46">
        <v>-0.1</v>
      </c>
      <c r="D43" s="47">
        <v>89775</v>
      </c>
      <c r="E43" s="104">
        <v>-0.25370498742535741</v>
      </c>
      <c r="F43" s="104">
        <v>-0.20395198658704783</v>
      </c>
      <c r="G43" s="104">
        <v>-0.15419898574873825</v>
      </c>
      <c r="H43" s="104">
        <v>-0.10444598491042856</v>
      </c>
      <c r="I43" s="104">
        <v>-5.46929840721192E-2</v>
      </c>
      <c r="J43" s="104">
        <v>-4.9399832338097305E-3</v>
      </c>
      <c r="K43" s="104">
        <v>4.481301760449985E-2</v>
      </c>
      <c r="L43" s="104">
        <v>9.4566018442809208E-2</v>
      </c>
      <c r="M43" s="104">
        <v>0.14431901928111879</v>
      </c>
      <c r="N43" s="104">
        <v>0.19407202011942837</v>
      </c>
      <c r="O43" s="104">
        <v>0.24382502095773773</v>
      </c>
      <c r="AU43" s="12">
        <v>171590.58</v>
      </c>
    </row>
    <row r="44" spans="2:49" x14ac:dyDescent="0.2">
      <c r="B44" s="10"/>
      <c r="C44" s="46">
        <v>-0.05</v>
      </c>
      <c r="D44" s="47">
        <v>99750</v>
      </c>
      <c r="E44" s="104">
        <v>-0.17078331936150815</v>
      </c>
      <c r="F44" s="104">
        <v>-0.11550220731894201</v>
      </c>
      <c r="G44" s="104">
        <v>-6.0221095276375758E-2</v>
      </c>
      <c r="H44" s="104">
        <v>-4.9399832338097305E-3</v>
      </c>
      <c r="I44" s="104">
        <v>5.0341128808756297E-2</v>
      </c>
      <c r="J44" s="104">
        <v>0.10562224085132255</v>
      </c>
      <c r="K44" s="104">
        <v>0.16090335289388857</v>
      </c>
      <c r="L44" s="104">
        <v>0.2161844649364546</v>
      </c>
      <c r="M44" s="104">
        <v>0.27146557697902085</v>
      </c>
      <c r="N44" s="104">
        <v>0.32674668902158688</v>
      </c>
      <c r="O44" s="104">
        <v>0.38202780106415291</v>
      </c>
      <c r="AU44" s="12">
        <v>200362</v>
      </c>
    </row>
    <row r="45" spans="2:49" x14ac:dyDescent="0.2">
      <c r="B45" s="10"/>
      <c r="C45" s="42" t="s">
        <v>107</v>
      </c>
      <c r="D45" s="48">
        <v>105000</v>
      </c>
      <c r="E45" s="104">
        <v>-0.12714033617000853</v>
      </c>
      <c r="F45" s="104">
        <v>-6.8949691914675704E-2</v>
      </c>
      <c r="G45" s="104">
        <v>-1.0759047659342991E-2</v>
      </c>
      <c r="H45" s="104">
        <v>4.7431596595989944E-2</v>
      </c>
      <c r="I45" s="104">
        <v>0.10562224085132255</v>
      </c>
      <c r="J45" s="104">
        <v>0.16381288510665537</v>
      </c>
      <c r="K45" s="104">
        <v>0.22200352936198819</v>
      </c>
      <c r="L45" s="104">
        <v>0.2801941736173208</v>
      </c>
      <c r="M45" s="104">
        <v>0.33838481787265362</v>
      </c>
      <c r="N45" s="104">
        <v>0.39657546212798622</v>
      </c>
      <c r="O45" s="104">
        <v>0.45476610638331905</v>
      </c>
    </row>
    <row r="46" spans="2:49" ht="14.45" customHeight="1" x14ac:dyDescent="0.2">
      <c r="B46" s="10"/>
      <c r="C46" s="46">
        <v>0.05</v>
      </c>
      <c r="D46" s="47">
        <v>110250</v>
      </c>
      <c r="E46" s="104">
        <v>-8.3497352978509021E-2</v>
      </c>
      <c r="F46" s="104">
        <v>-2.2397176510409511E-2</v>
      </c>
      <c r="G46" s="104">
        <v>3.8702999957689999E-2</v>
      </c>
      <c r="H46" s="104">
        <v>9.9803176425789175E-2</v>
      </c>
      <c r="I46" s="104">
        <v>0.16090335289388857</v>
      </c>
      <c r="J46" s="104">
        <v>0.22200352936198797</v>
      </c>
      <c r="K46" s="104">
        <v>0.28310370583008759</v>
      </c>
      <c r="L46" s="104">
        <v>0.34420388229818677</v>
      </c>
      <c r="M46" s="104">
        <v>0.40530405876628639</v>
      </c>
      <c r="N46" s="104">
        <v>0.46640423523438579</v>
      </c>
      <c r="O46" s="104">
        <v>0.52750441170248497</v>
      </c>
    </row>
    <row r="47" spans="2:49" x14ac:dyDescent="0.2">
      <c r="B47" s="10"/>
      <c r="C47" s="46">
        <v>0.1</v>
      </c>
      <c r="D47" s="47">
        <v>121275</v>
      </c>
      <c r="E47" s="104">
        <v>8.1529117236400772E-3</v>
      </c>
      <c r="F47" s="104">
        <v>7.5363105838549549E-2</v>
      </c>
      <c r="G47" s="104">
        <v>0.1425732999534588</v>
      </c>
      <c r="H47" s="104">
        <v>0.20978349406836827</v>
      </c>
      <c r="I47" s="104">
        <v>0.2769936881832773</v>
      </c>
      <c r="J47" s="104">
        <v>0.34420388229818699</v>
      </c>
      <c r="K47" s="104">
        <v>0.41141407641309624</v>
      </c>
      <c r="L47" s="104">
        <v>0.47862427052800549</v>
      </c>
      <c r="M47" s="104">
        <v>0.54583446464291474</v>
      </c>
      <c r="N47" s="104">
        <v>0.61304465875782443</v>
      </c>
      <c r="O47" s="104">
        <v>0.68025485287273346</v>
      </c>
    </row>
    <row r="48" spans="2:49" x14ac:dyDescent="0.2">
      <c r="B48" s="10"/>
      <c r="C48" s="46">
        <v>0.15</v>
      </c>
      <c r="D48" s="47">
        <v>139466.25</v>
      </c>
      <c r="E48" s="104">
        <v>0.15937584848218611</v>
      </c>
      <c r="F48" s="104">
        <v>0.23666757171433206</v>
      </c>
      <c r="G48" s="104">
        <v>0.31395929494647778</v>
      </c>
      <c r="H48" s="104">
        <v>0.39125101817862351</v>
      </c>
      <c r="I48" s="104">
        <v>0.46854274141076924</v>
      </c>
      <c r="J48" s="104">
        <v>0.54583446464291496</v>
      </c>
      <c r="K48" s="104">
        <v>0.62312618787506069</v>
      </c>
      <c r="L48" s="104">
        <v>0.70041791110720619</v>
      </c>
      <c r="M48" s="104">
        <v>0.77770963433935214</v>
      </c>
      <c r="N48" s="104">
        <v>0.85500135757149787</v>
      </c>
      <c r="O48" s="104">
        <v>0.93229308080364337</v>
      </c>
    </row>
    <row r="49" spans="2:45" ht="15" thickBot="1" x14ac:dyDescent="0.25">
      <c r="B49" s="10"/>
      <c r="C49" s="46">
        <v>0.2</v>
      </c>
      <c r="D49" s="49">
        <v>167359.5</v>
      </c>
      <c r="E49" s="104">
        <v>0.39125101817862329</v>
      </c>
      <c r="F49" s="104">
        <v>0.48400108605719816</v>
      </c>
      <c r="G49" s="104">
        <v>0.57675115393577325</v>
      </c>
      <c r="H49" s="104">
        <v>0.66950122181434835</v>
      </c>
      <c r="I49" s="104">
        <v>0.762251289692923</v>
      </c>
      <c r="J49" s="104">
        <v>0.85500135757149787</v>
      </c>
      <c r="K49" s="104">
        <v>0.94775142545007274</v>
      </c>
      <c r="L49" s="104">
        <v>1.0405014933286476</v>
      </c>
      <c r="M49" s="104">
        <v>1.1332515612072225</v>
      </c>
      <c r="N49" s="104">
        <v>1.2260016290857974</v>
      </c>
      <c r="O49" s="104">
        <v>1.3187516969643722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105000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671.9</v>
      </c>
      <c r="BA66" s="12" t="s">
        <v>65</v>
      </c>
    </row>
    <row r="67" spans="2:55" x14ac:dyDescent="0.2">
      <c r="B67" s="10"/>
      <c r="C67" s="10"/>
      <c r="D67" s="10"/>
      <c r="E67" s="10"/>
      <c r="F67" s="10"/>
      <c r="G67" s="10"/>
      <c r="H67" s="10"/>
      <c r="I67" s="10"/>
      <c r="J67" s="10"/>
      <c r="K67" s="10"/>
      <c r="AS67" s="12" t="s">
        <v>11</v>
      </c>
      <c r="AT67" s="93">
        <v>89838</v>
      </c>
      <c r="AU67" s="94">
        <v>0.86</v>
      </c>
      <c r="AV67" s="95">
        <v>1</v>
      </c>
      <c r="AX67" s="12" t="s">
        <v>64</v>
      </c>
      <c r="AZ67" s="64">
        <v>82456.755493221135</v>
      </c>
      <c r="BA67" s="12" t="s">
        <v>63</v>
      </c>
    </row>
    <row r="68" spans="2:55" x14ac:dyDescent="0.2">
      <c r="B68" s="10"/>
      <c r="C68" s="10"/>
      <c r="D68" s="10"/>
      <c r="E68" s="10"/>
      <c r="F68" s="10"/>
      <c r="G68" s="10"/>
      <c r="H68" s="10"/>
      <c r="I68" s="10"/>
      <c r="J68" s="10"/>
      <c r="K68" s="10"/>
      <c r="AS68" s="12" t="s">
        <v>62</v>
      </c>
      <c r="AT68" s="93">
        <v>70550</v>
      </c>
      <c r="AU68" s="94">
        <v>0.67</v>
      </c>
      <c r="AV68" s="95">
        <v>0.78530243326877269</v>
      </c>
    </row>
    <row r="69" spans="2:55" x14ac:dyDescent="0.2">
      <c r="B69" s="10"/>
      <c r="C69" s="10"/>
      <c r="D69" s="10"/>
      <c r="E69" s="10"/>
      <c r="F69" s="10"/>
      <c r="G69" s="10"/>
      <c r="H69" s="10"/>
      <c r="I69" s="10"/>
      <c r="J69" s="10"/>
      <c r="K69" s="10"/>
      <c r="AS69" s="12" t="s">
        <v>61</v>
      </c>
      <c r="AT69" s="93">
        <v>19288</v>
      </c>
      <c r="AU69" s="94"/>
      <c r="AV69" s="95">
        <v>0.21469756673122731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0.85560000000000003</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0.64170000000000005</v>
      </c>
      <c r="AU86" s="98">
        <v>0.68447999999999998</v>
      </c>
      <c r="AV86" s="98">
        <v>0.72726000000000002</v>
      </c>
      <c r="AW86" s="98">
        <v>0.77004000000000006</v>
      </c>
      <c r="AX86" s="98">
        <v>0.81281999999999999</v>
      </c>
      <c r="AY86" s="99">
        <v>0.85560000000000003</v>
      </c>
      <c r="AZ86" s="98">
        <v>0.89838000000000007</v>
      </c>
      <c r="BA86" s="98">
        <v>0.94116</v>
      </c>
      <c r="BB86" s="98">
        <v>0.98394000000000004</v>
      </c>
      <c r="BC86" s="98">
        <v>1.0267200000000001</v>
      </c>
      <c r="BD86" s="98">
        <v>1.0695000000000001</v>
      </c>
    </row>
    <row r="87" spans="2:56" x14ac:dyDescent="0.2">
      <c r="B87" s="10"/>
      <c r="C87" s="10"/>
      <c r="D87" s="10"/>
      <c r="E87" s="10"/>
      <c r="F87" s="10"/>
      <c r="G87" s="10"/>
      <c r="H87" s="10"/>
      <c r="I87" s="10"/>
      <c r="J87" s="10"/>
      <c r="K87" s="10"/>
      <c r="AR87" s="12">
        <v>-0.2</v>
      </c>
      <c r="AS87" s="98">
        <v>61047</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76308.75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89775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99750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105000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110250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121275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139466.25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167359.5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2024-12-02T21:47:22Z</dcterms:modified>
</cp:coreProperties>
</file>