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27AB36DF-CDFA-453E-BD6C-0A639D043BCD}"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<sst xmlns="http://schemas.openxmlformats.org/spreadsheetml/2006/main" count="275" uniqueCount="158">
  <si>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</si>
  <si>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</si>
  <si>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</si>
  <si>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</si>
  <si>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</si>
  <si>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</si>
  <si>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</si>
  <si>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</si>
  <si>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</si>
  <si>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</si>
  <si>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</si>
  <si>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</si>
  <si>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</si>
  <si>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</si>
  <si>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</si>
  <si>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</si>
  <si>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</si>
  <si>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</si>
  <si>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</si>
  <si>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</si>
  <si>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</si>
  <si>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</si>
  <si>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</si>
  <si>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</si>
  <si>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</si>
  <si>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</si>
  <si>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</si>
  <si>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</si>
  <si>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</si>
  <si>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</si>
  <si>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</si>
  <si>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</si>
  <si>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</si>
  <si>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</si>
  <si>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</si>
  <si>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</si>
  <si>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</si>
  <si>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</si>
  <si>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</si>
  <si>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</si>
  <si>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</si>
  <si>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</si>
  <si>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</si>
  <si>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</si>
  <si>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</si>
  <si>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</si>
  <si>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</si>
  <si>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</si>
  <si>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</si>
  <si>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</si>
  <si>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</si>
  <si>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</si>
  <si>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</si>
  <si>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</si>
  <si>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</si>
  <si>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</si>
  <si>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</si>
  <si>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</si>
  <si>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</si>
  <si>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</si>
  <si>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</si>
  <si>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</si>
  <si>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</si>
  <si>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</si>
  <si>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</si>
  <si>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</si>
  <si>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</si>
  <si>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</si>
  <si>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</si>
  <si>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</si>
  <si>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</si>
  <si>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</si>
  <si>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</si>
  <si>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</si>
  <si>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</si>
  <si>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</si>
  <si>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</si>
  <si>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</si>
  <si>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</si>
  <si>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</si>
  <si>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</si>
  <si>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</si>
  <si>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</si>
  <si>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</si>
  <si>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</si>
  <si>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</si>
  <si>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</si>
  <si>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</si>
  <si>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</si>
  <si>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</si>
  <si>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</si>
  <si>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</si>
  <si>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</si>
  <si>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</si>
  <si>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</si>
  <si>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</si>
  <si>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</si>
  <si>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</si>
  <si>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</si>
  <si>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</si>
  <si>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</si>
  <si>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</si>
  <si>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</si>
  <si>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</si>
  <si>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</si>
  <si>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</si>
  <si>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</si>
  <si>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</si>
  <si>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</si>
  <si>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</si>
  <si>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</si>
  <si>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</si>
  <si>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</si>
  <si>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</si>
  <si>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</si>
  <si>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</si>
  <si>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</si>
  <si>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</si>
  <si>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</si>
  <si>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</si>
  <si>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</si>
  <si>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</si>
  <si>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</si>
  <si>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</si>
  <si>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TOMATE CHONTO ANTIOQUIA ENTRERRIOS</t>
  </si>
  <si>
    <t>Precio miles COP/kg. 1ra calidad (G)</t>
  </si>
  <si>
    <t>Precio miles COP/kg. 2da calidad (H)</t>
  </si>
  <si>
    <t>Precio miles COP/kg. 3ra calidad (I)</t>
  </si>
  <si>
    <t>Precio miles COP/kg. 4ta calidad (J)</t>
  </si>
  <si>
    <t>Antioquia</t>
  </si>
  <si>
    <t>Material de propagacion: Colino/Plántula // Distancia de siembra: 0,4 x 1 // Densidad de siembra - Plantas/Ha.: 25.000 // Duracion del ciclo: 3 meses // Productividad/Ha/Ciclo: 125.000 kg // Inicio de Produccion desde la siembra: mes 3  // Duracion de la etapa productiva: 1 meses // Productividad promedio en etapa productiva  // Cultivo asociado: NA // Productividad promedio etapa productiva: 125.000 kg // % Rendimiento 1ra. Calidad: 100 // % Rendimiento 2da. Calidad: 0 // Precio de venta ponderado por calidad: $1.657 // Valor Jornal: $75.657 // Otros: NA</t>
  </si>
  <si>
    <t>2024 Q3</t>
  </si>
  <si>
    <t>2017 Q3</t>
  </si>
  <si>
    <t>El presente documento corresponde a una actualización del documento PDF de la AgroGuía correspondiente a Tomate Chonto Antioquia Entrerrios publicada en la página web, y consta de las siguientes partes:</t>
  </si>
  <si>
    <t>- Flujo anualizado de los ingresos (precio y rendimiento) y los costos de producción para una hectárea de
Tomate Chonto Antioquia Entrerrios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</si>
  <si>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Tomate Chonto Antioquia Entrerrios.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</si>
  <si>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</si>
  <si>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</si>
  <si>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</si>
  <si>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</si>
  <si>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Tomate Chonto Antioquia Entrerrios. La participación se encuentra actualizada al 2024 Q3.</t>
  </si>
  <si>
    <t>Sostenimiento Ciclo ***</t>
  </si>
  <si>
    <t>Sub Total Ingresos millones [(CxG)+(DxH)]</t>
  </si>
  <si>
    <t>** Los costos de instalación comprenden tanto los gastos relacionados con la mano de obra como aquellos asociados con los insumos necesarios hasta completar la siembra de las plantas. Para el caso de Tomate Chonto Antioquia Entrerrios, en lo que respecta a la mano de obra incluye actividades como la preparación del terreno, la siembra, el trazado y el ahoyado, entre otras, y ascienden a un total de $5,6 millones de pesos (equivalente a 74 jornales). En cuanto a los insumos, se incluyen los gastos relacionados con el material vegetal y las enmiendas, que en conjunto ascienden a  $18,5 millones.</t>
  </si>
  <si>
    <t>*** Los costos de sostenimiento del ciclo comprenden tanto los gastos relacionados con la mano de obra como aquellos asociados con los insumos necesarios desde el momento de la siembra de las plantas hasta finalizar el ciclo. Para el caso de Tomate Chonto Antioquia Entrerrios, en lo que respecta a la mano de obra incluye actividades como la fertilización, riego, control de malezas, plagas y enfermedades, entre otras, y ascienden a un total de $78,2 millones de pesos (equivalente a 1034 jornales). En cuanto a los insumos, se incluyen los fertilizantes, plaguicidas, transportes, entre otras, que en conjunto ascienden a  $79,9 millones.</t>
  </si>
  <si>
    <t>Nota 1: en caso de utilizar esta información para el desarrollo de otras publicaciones, por favor citar FINAGRO, "Agro Guía - Marcos de Referencia Agroeconómicos"</t>
  </si>
  <si>
    <t>Los costos totales del ciclo para esta actualización (2024 Q3) equivalen a $182,2 millones, en comparación con los costos del marco original que ascienden a $90,7 millones, (mes de publicación del marco: septiembre - 2017).
La rentabilidad actualizada (2024 Q3) bajó frente a la rentabilidad de la primera AgroGuía, pasando del 22,5% al 13,7%. Mientras que el crecimiento de los costos fue del 200,9%, el crecimiento de los ingresos fue del 177,1%.</t>
  </si>
  <si>
    <t>En cuanto a los costos de mano de obra de la AgroGuía actualizada, se destaca la participación de cosecha y beneficio seguido de otros, que representan el 44% y el 16% del costo total, respectivamente. En cuanto a los costos de insumos, se destaca la participación de transporte seguido de fertilización, que representan el 38% y el 19% del costo total, respectivamente.</t>
  </si>
  <si>
    <t>bajó</t>
  </si>
  <si>
    <t>De acuerdo con el comportamiento histórico del sistema productivo, se efectuó un análisis de sensibilidad del margen de utilidad obtenido en la producción de TOMATE CHONTO ANTIOQUIA ENTRERRIOS, frente a diferentes escenarios de variación de precios de venta en finca y rendimientos probables (kg/ha).</t>
  </si>
  <si>
    <t>Con un precio ponderado de COP $ 1.657/kg y con un rendimiento por hectárea de 125.000 kg por ciclo; el margen de utilidad obtenido en la producción de tomate es del 12%.</t>
  </si>
  <si>
    <t>El precio mínimo ponderado para cubrir los costos de producción, con un rendimiento de 125.000 kg para todo el ciclo de producción, es COP $ 1.458/kg.</t>
  </si>
  <si>
    <t>El rendimiento mínimo por ha/ciclo para cubrir los costos de producción, con un precio ponderado de COP $ 1.657, es de 109.958 kg/ha para todo el ciclo.</t>
  </si>
  <si>
    <t>El siguiente cuadro presenta diferentes escenarios de rentabilidad para el sistema productivo de TOMATE CHONTO ANTIOQUIA ENTRERRIOS, con respecto a diferentes niveles de productividad (kg./ha.) y precios ($/kg.).</t>
  </si>
  <si>
    <t>De acuerdo con el comportamiento histórico del sistema productivo, se efectuó un análisis de sensibilidad del margen de utilidad obtenido en la producción de TOMATE CHONTO ANTIOQUIA ENTRERRIOS, frente a diferentes escenarios de variación de precios de venta en finca y rendimientos probables (t/ha)</t>
  </si>
  <si>
    <t>Con un precio ponderado de COP $$ 936/kg y con un rendimiento por hectárea de 125.000 kg por ciclo; el margen de utilidad obtenido en la producción de tomate es del 22%.</t>
  </si>
  <si>
    <t>El precio mínimo ponderado para cubrir los costos de producción, con un rendimiento de 125.000 kg para todo el ciclo de producción, es COP $ 726/kg.</t>
  </si>
  <si>
    <t>El rendimiento mínimo por ha/ciclo para cubrir los costos de producción, con un precio ponderado de COP $ 936, es de 96.934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</si>
</sst>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Part.'!$AQ$41:$AQ$42</c:f>
              <c:numCache>
                <c:formatCode>_(* #,##0_);_(* \(#,##0\);_(* "-"_);_(@_)</c:formatCode>
                <c:ptCount val="2"/>
                <c:pt idx="0">
                  <c:v>90730000</c:v>
                </c:pt>
                <c:pt idx="1">
                  <c:v>182243711.77364421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Part.'!$AR$41:$AR$42</c:f>
              <c:numCache>
                <c:formatCode>_(* #,##0_);_(* \(#,##0\);_(* "-"_);_(@_)</c:formatCode>
                <c:ptCount val="2"/>
                <c:pt idx="0">
                  <c:v>44155000</c:v>
                </c:pt>
                <c:pt idx="1">
                  <c:v>83808128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2024 Q3</c:v>
                </c:pt>
              </c:strCache>
            </c:strRef>
          </c:cat>
          <c:val>
            <c:numRef>
              <c:f>'Análisis Comparativo y Part.'!$AS$41:$AS$42</c:f>
              <c:numCache>
                <c:formatCode>_(* #,##0_);_(* \(#,##0\);_(* "-"_);_(@_)</c:formatCode>
                <c:ptCount val="2"/>
                <c:pt idx="0">
                  <c:v>46575000</c:v>
                </c:pt>
                <c:pt idx="1">
                  <c:v>98435583.773644209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1415191</c:v>
                </c:pt>
                <c:pt idx="1">
                  <c:v>11181282</c:v>
                </c:pt>
                <c:pt idx="2">
                  <c:v>2500523.9717055298</c:v>
                </c:pt>
                <c:pt idx="3">
                  <c:v>19119900</c:v>
                </c:pt>
                <c:pt idx="4">
                  <c:v>18490767.801938683</c:v>
                </c:pt>
                <c:pt idx="5">
                  <c:v>3048240</c:v>
                </c:pt>
                <c:pt idx="6">
                  <c:v>0</c:v>
                </c:pt>
                <c:pt idx="7">
                  <c:v>2440988</c:v>
                </c:pt>
                <c:pt idx="8">
                  <c:v>37857240</c:v>
                </c:pt>
                <c:pt idx="9">
                  <c:v>2381451</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4539420</c:v>
                </c:pt>
                <c:pt idx="1">
                  <c:v>6052560</c:v>
                </c:pt>
                <c:pt idx="2">
                  <c:v>36625000</c:v>
                </c:pt>
                <c:pt idx="3">
                  <c:v>2269710</c:v>
                </c:pt>
                <c:pt idx="4">
                  <c:v>5571778</c:v>
                </c:pt>
                <c:pt idx="5">
                  <c:v>13618260</c:v>
                </c:pt>
                <c:pt idx="6">
                  <c:v>9078840</c:v>
                </c:pt>
                <c:pt idx="7">
                  <c:v>6052560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Q3</c:v>
                </c:pt>
              </c:strCache>
            </c:strRef>
          </c:cat>
          <c:val>
            <c:numRef>
              <c:f>'Análisis Comparativo y Part.'!$AW$41:$AW$42</c:f>
              <c:numCache>
                <c:formatCode>0%</c:formatCode>
                <c:ptCount val="2"/>
                <c:pt idx="0">
                  <c:v>0.4866637275432602</c:v>
                </c:pt>
                <c:pt idx="1">
                  <c:v>0.45986842116173465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2024 Q3</c:v>
                </c:pt>
              </c:strCache>
            </c:strRef>
          </c:cat>
          <c:val>
            <c:numRef>
              <c:f>'Análisis Comparativo y Part.'!$AX$41:$AX$42</c:f>
              <c:numCache>
                <c:formatCode>0%</c:formatCode>
                <c:ptCount val="2"/>
                <c:pt idx="0">
                  <c:v>0.51333627245673974</c:v>
                </c:pt>
                <c:pt idx="1">
                  <c:v>0.54013157883826535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5571.78</v>
      </c>
      <c r="C7" s="13">
        <v>78236.350000000006</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83808.13</v>
      </c>
      <c r="AH7" s="14">
        <v>0.45986842116173471</v>
      </c>
    </row>
    <row r="8" spans="1:34" x14ac:dyDescent="0.2">
      <c r="A8" s="3" t="s">
        <v>122</v>
      </c>
      <c r="B8" s="13">
        <v>18490.77</v>
      </c>
      <c r="C8" s="13">
        <v>79944.820000000007</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98435.58</v>
      </c>
      <c r="AH8" s="14">
        <v>0.54013157883826535</v>
      </c>
    </row>
    <row r="9" spans="1:34" x14ac:dyDescent="0.2">
      <c r="A9" s="7" t="s">
        <v>121</v>
      </c>
      <c r="B9" s="13">
        <v>24062.55</v>
      </c>
      <c r="C9" s="13">
        <v>158181.17000000001</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182243.71</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100000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100000</v>
      </c>
      <c r="AH11" s="19"/>
    </row>
    <row r="12" spans="1:34" x14ac:dyDescent="0.2">
      <c r="A12" s="3" t="s">
        <v>20</v>
      </c>
      <c r="B12" s="15"/>
      <c r="C12" s="15">
        <v>25000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25000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1.7529999999999999</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1.7529999999999999</v>
      </c>
      <c r="AH15" s="19"/>
    </row>
    <row r="16" spans="1:34" x14ac:dyDescent="0.2">
      <c r="A16" s="3" t="s">
        <v>126</v>
      </c>
      <c r="B16" s="16"/>
      <c r="C16" s="16">
        <v>1.2749999999999999</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1.2749999999999999</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207175</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207175</v>
      </c>
      <c r="AH19" s="19"/>
    </row>
    <row r="20" spans="1:34" x14ac:dyDescent="0.2">
      <c r="A20" s="1" t="s">
        <v>12</v>
      </c>
      <c r="B20" s="17">
        <v>-24062.55</v>
      </c>
      <c r="C20" s="17">
        <v>48993.83</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24931.29</v>
      </c>
      <c r="AH20" s="22"/>
    </row>
    <row r="21" spans="1:34" x14ac:dyDescent="0.2">
      <c r="J21" s="10"/>
      <c r="AG21" s="82">
        <v>0.13680191203152026</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44155</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44155</v>
      </c>
      <c r="AH121" s="62">
        <v>0.4866637275432602</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46575</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46575</v>
      </c>
      <c r="AH122" s="62">
        <v>0.51333627245673974</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90730</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90730</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100000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100000</v>
      </c>
      <c r="AH125" s="54"/>
    </row>
    <row r="126" spans="1:62" s="12" customFormat="1" x14ac:dyDescent="0.2">
      <c r="A126" s="59" t="s">
        <v>20</v>
      </c>
      <c r="B126" s="64"/>
      <c r="C126" s="64">
        <v>25000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25000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0.99</v>
      </c>
      <c r="D129" s="65">
        <v>0.99</v>
      </c>
      <c r="E129" s="65">
        <v>0.99</v>
      </c>
      <c r="F129" s="65">
        <v>0.99</v>
      </c>
      <c r="G129" s="65">
        <v>0.99</v>
      </c>
      <c r="H129" s="65">
        <v>0.99</v>
      </c>
      <c r="I129" s="65">
        <v>0.99</v>
      </c>
      <c r="J129" s="65">
        <v>0.99</v>
      </c>
      <c r="K129" s="65">
        <v>0.99</v>
      </c>
      <c r="L129" s="65">
        <v>0.99</v>
      </c>
      <c r="M129" s="65">
        <v>0.99</v>
      </c>
      <c r="N129" s="65">
        <v>0.99</v>
      </c>
      <c r="O129" s="65">
        <v>0.99</v>
      </c>
      <c r="P129" s="65">
        <v>0.99</v>
      </c>
      <c r="Q129" s="65">
        <v>0.99</v>
      </c>
      <c r="R129" s="65">
        <v>0.99</v>
      </c>
      <c r="S129" s="65">
        <v>0.99</v>
      </c>
      <c r="T129" s="65">
        <v>0.99</v>
      </c>
      <c r="U129" s="65">
        <v>0.99</v>
      </c>
      <c r="V129" s="65">
        <v>0.99</v>
      </c>
      <c r="W129" s="65">
        <v>0.99</v>
      </c>
      <c r="X129" s="65">
        <v>0.99</v>
      </c>
      <c r="Y129" s="65">
        <v>0.99</v>
      </c>
      <c r="Z129" s="65">
        <v>0.99</v>
      </c>
      <c r="AA129" s="65">
        <v>0.99</v>
      </c>
      <c r="AB129" s="65">
        <v>0.99</v>
      </c>
      <c r="AC129" s="65">
        <v>0.99</v>
      </c>
      <c r="AD129" s="65">
        <v>0.99</v>
      </c>
      <c r="AE129" s="65">
        <v>0.99</v>
      </c>
      <c r="AF129" s="65">
        <v>0.99</v>
      </c>
      <c r="AG129" s="65">
        <v>0.99</v>
      </c>
      <c r="AH129" s="54"/>
    </row>
    <row r="130" spans="1:40" s="12" customFormat="1" x14ac:dyDescent="0.2">
      <c r="A130" s="59" t="s">
        <v>16</v>
      </c>
      <c r="B130" s="65"/>
      <c r="C130" s="65">
        <v>0.72</v>
      </c>
      <c r="D130" s="65">
        <v>0.72</v>
      </c>
      <c r="E130" s="65">
        <v>0.72</v>
      </c>
      <c r="F130" s="65">
        <v>0.72</v>
      </c>
      <c r="G130" s="65">
        <v>0.72</v>
      </c>
      <c r="H130" s="65">
        <v>0.72</v>
      </c>
      <c r="I130" s="65">
        <v>0.72</v>
      </c>
      <c r="J130" s="65">
        <v>0.72</v>
      </c>
      <c r="K130" s="65">
        <v>0.72</v>
      </c>
      <c r="L130" s="65">
        <v>0.72</v>
      </c>
      <c r="M130" s="65">
        <v>0.72</v>
      </c>
      <c r="N130" s="65">
        <v>0.72</v>
      </c>
      <c r="O130" s="65">
        <v>0.72</v>
      </c>
      <c r="P130" s="65">
        <v>0.72</v>
      </c>
      <c r="Q130" s="65">
        <v>0.72</v>
      </c>
      <c r="R130" s="65">
        <v>0.72</v>
      </c>
      <c r="S130" s="65">
        <v>0.72</v>
      </c>
      <c r="T130" s="65">
        <v>0.72</v>
      </c>
      <c r="U130" s="65">
        <v>0.72</v>
      </c>
      <c r="V130" s="65">
        <v>0.72</v>
      </c>
      <c r="W130" s="65">
        <v>0.72</v>
      </c>
      <c r="X130" s="65">
        <v>0.72</v>
      </c>
      <c r="Y130" s="65">
        <v>0.72</v>
      </c>
      <c r="Z130" s="65">
        <v>0.72</v>
      </c>
      <c r="AA130" s="65">
        <v>0.72</v>
      </c>
      <c r="AB130" s="65">
        <v>0.72</v>
      </c>
      <c r="AC130" s="65">
        <v>0.72</v>
      </c>
      <c r="AD130" s="65">
        <v>0.72</v>
      </c>
      <c r="AE130" s="65">
        <v>0.72</v>
      </c>
      <c r="AF130" s="65">
        <v>0.72</v>
      </c>
      <c r="AG130" s="65">
        <v>0.72</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117000</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117000</v>
      </c>
      <c r="AH133" s="54"/>
    </row>
    <row r="134" spans="1:40" s="12" customFormat="1" x14ac:dyDescent="0.2">
      <c r="A134" s="57" t="s">
        <v>12</v>
      </c>
      <c r="B134" s="61"/>
      <c r="C134" s="61">
        <v>26270</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26270</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2400000</v>
      </c>
      <c r="AY8" s="12" t="s">
        <v>4</v>
      </c>
      <c r="AZ8" s="80">
        <v>850000</v>
      </c>
    </row>
    <row r="9" spans="2:59" ht="14.45" customHeight="1" x14ac:dyDescent="0.2">
      <c r="B9" s="126"/>
      <c r="C9" s="126"/>
      <c r="D9" s="126"/>
      <c r="E9" s="126"/>
      <c r="F9" s="126"/>
      <c r="G9" s="126"/>
      <c r="H9" s="126"/>
      <c r="I9" s="126"/>
      <c r="J9" s="28"/>
      <c r="AP9" s="12" t="s">
        <v>8</v>
      </c>
      <c r="AQ9" s="80">
        <v>3200000</v>
      </c>
      <c r="AY9" s="12" t="s">
        <v>8</v>
      </c>
      <c r="AZ9" s="80">
        <v>7510000</v>
      </c>
    </row>
    <row r="10" spans="2:59" ht="14.45" customHeight="1" x14ac:dyDescent="0.2">
      <c r="B10" s="126"/>
      <c r="C10" s="126"/>
      <c r="D10" s="126"/>
      <c r="E10" s="126"/>
      <c r="F10" s="126"/>
      <c r="G10" s="126"/>
      <c r="H10" s="126"/>
      <c r="I10" s="126"/>
      <c r="J10" s="28"/>
      <c r="AP10" s="12" t="s">
        <v>9</v>
      </c>
      <c r="AQ10" s="80">
        <v>19375000</v>
      </c>
      <c r="AY10" s="12" t="s">
        <v>9</v>
      </c>
      <c r="AZ10" s="80">
        <v>1050000</v>
      </c>
    </row>
    <row r="11" spans="2:59" ht="14.45" customHeight="1" x14ac:dyDescent="0.2">
      <c r="B11" s="67" t="s">
        <v>114</v>
      </c>
      <c r="C11" s="67"/>
      <c r="D11" s="67"/>
      <c r="E11" s="67"/>
      <c r="F11" s="67"/>
      <c r="G11" s="67"/>
      <c r="H11" s="67"/>
      <c r="I11" s="67"/>
      <c r="AP11" s="12" t="s">
        <v>7</v>
      </c>
      <c r="AQ11" s="80">
        <v>1200000</v>
      </c>
      <c r="AY11" s="12" t="s">
        <v>7</v>
      </c>
      <c r="AZ11" s="80">
        <v>9980000</v>
      </c>
    </row>
    <row r="12" spans="2:59" ht="14.45" customHeight="1" x14ac:dyDescent="0.2">
      <c r="B12" s="67"/>
      <c r="C12" s="67"/>
      <c r="D12" s="67"/>
      <c r="E12" s="67"/>
      <c r="F12" s="67"/>
      <c r="G12" s="67"/>
      <c r="H12" s="67"/>
      <c r="I12" s="67"/>
      <c r="AP12" s="12" t="s">
        <v>3</v>
      </c>
      <c r="AQ12" s="80">
        <v>2780000</v>
      </c>
      <c r="AY12" s="12" t="s">
        <v>3</v>
      </c>
      <c r="AZ12" s="80">
        <v>8000000</v>
      </c>
    </row>
    <row r="13" spans="2:59" ht="14.45" customHeight="1" x14ac:dyDescent="0.2">
      <c r="B13" s="67"/>
      <c r="C13" s="67"/>
      <c r="D13" s="67"/>
      <c r="E13" s="67"/>
      <c r="F13" s="67"/>
      <c r="G13" s="67"/>
      <c r="H13" s="67"/>
      <c r="I13" s="67"/>
      <c r="AP13" s="12" t="s">
        <v>6</v>
      </c>
      <c r="AQ13" s="80">
        <v>7200000</v>
      </c>
      <c r="AY13" s="12" t="s">
        <v>6</v>
      </c>
      <c r="AZ13" s="80">
        <v>1280000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4800000</v>
      </c>
      <c r="AY16" s="12" t="s">
        <v>5</v>
      </c>
      <c r="AZ16" s="80">
        <v>0</v>
      </c>
    </row>
    <row r="17" spans="42:59" ht="14.45" customHeight="1" x14ac:dyDescent="0.2">
      <c r="AP17" s="12" t="s">
        <v>60</v>
      </c>
      <c r="AQ17" s="80">
        <v>3200000</v>
      </c>
      <c r="AY17" s="12" t="s">
        <v>60</v>
      </c>
      <c r="AZ17" s="80">
        <v>1025000</v>
      </c>
    </row>
    <row r="18" spans="42:59" x14ac:dyDescent="0.2">
      <c r="AP18" s="12" t="s">
        <v>10</v>
      </c>
      <c r="AQ18" s="80">
        <v>0</v>
      </c>
      <c r="AY18" s="12" t="s">
        <v>10</v>
      </c>
      <c r="AZ18" s="80">
        <v>15880000</v>
      </c>
    </row>
    <row r="19" spans="42:59" x14ac:dyDescent="0.2">
      <c r="AP19" s="12" t="s">
        <v>76</v>
      </c>
      <c r="AQ19" s="80">
        <v>0</v>
      </c>
      <c r="AY19" s="12" t="s">
        <v>76</v>
      </c>
      <c r="AZ19" s="80">
        <v>1000000</v>
      </c>
    </row>
    <row r="20" spans="42:59" ht="15" x14ac:dyDescent="0.25">
      <c r="AP20" s="68" t="s">
        <v>77</v>
      </c>
      <c r="AQ20" s="81">
        <v>44155000</v>
      </c>
      <c r="AY20" s="68" t="s">
        <v>77</v>
      </c>
      <c r="AZ20" s="81">
        <v>46575000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4539420</v>
      </c>
      <c r="AY27" s="12" t="s">
        <v>4</v>
      </c>
      <c r="AZ27" s="80">
        <v>1415191</v>
      </c>
    </row>
    <row r="28" spans="42:59" x14ac:dyDescent="0.2">
      <c r="AP28" s="12" t="s">
        <v>8</v>
      </c>
      <c r="AQ28" s="80">
        <v>6052560</v>
      </c>
      <c r="AY28" s="12" t="s">
        <v>8</v>
      </c>
      <c r="AZ28" s="80">
        <v>11181282</v>
      </c>
    </row>
    <row r="29" spans="42:59" ht="14.45" customHeight="1" x14ac:dyDescent="0.2">
      <c r="AP29" s="12" t="s">
        <v>9</v>
      </c>
      <c r="AQ29" s="80">
        <v>36625000</v>
      </c>
      <c r="AY29" s="12" t="s">
        <v>9</v>
      </c>
      <c r="AZ29" s="80">
        <v>2500523.9717055298</v>
      </c>
    </row>
    <row r="30" spans="42:59" x14ac:dyDescent="0.2">
      <c r="AP30" s="12" t="s">
        <v>7</v>
      </c>
      <c r="AQ30" s="80">
        <v>2269710</v>
      </c>
      <c r="AY30" s="12" t="s">
        <v>7</v>
      </c>
      <c r="AZ30" s="80">
        <v>19119900</v>
      </c>
    </row>
    <row r="31" spans="42:59" x14ac:dyDescent="0.2">
      <c r="AP31" s="12" t="s">
        <v>3</v>
      </c>
      <c r="AQ31" s="80">
        <v>5571778</v>
      </c>
      <c r="AY31" s="12" t="s">
        <v>3</v>
      </c>
      <c r="AZ31" s="80">
        <v>18490767.801938683</v>
      </c>
    </row>
    <row r="32" spans="42:59" ht="14.45" customHeight="1" x14ac:dyDescent="0.2">
      <c r="AP32" s="12" t="s">
        <v>6</v>
      </c>
      <c r="AQ32" s="80">
        <v>13618260</v>
      </c>
      <c r="AY32" s="12" t="s">
        <v>6</v>
      </c>
      <c r="AZ32" s="80">
        <v>3048240</v>
      </c>
    </row>
    <row r="33" spans="2:56" ht="14.45" customHeight="1" x14ac:dyDescent="0.2">
      <c r="AP33" s="12" t="s">
        <v>5</v>
      </c>
      <c r="AQ33" s="80">
        <v>9078840</v>
      </c>
      <c r="AY33" s="12" t="s">
        <v>5</v>
      </c>
      <c r="AZ33" s="80">
        <v>0</v>
      </c>
    </row>
    <row r="34" spans="2:56" x14ac:dyDescent="0.2">
      <c r="AP34" s="12" t="s">
        <v>60</v>
      </c>
      <c r="AQ34" s="80">
        <v>6052560</v>
      </c>
      <c r="AY34" s="12" t="s">
        <v>60</v>
      </c>
      <c r="AZ34" s="80">
        <v>2440988</v>
      </c>
    </row>
    <row r="35" spans="2:56" ht="14.45" customHeight="1" x14ac:dyDescent="0.2">
      <c r="B35" s="126" t="s">
        <v>147</v>
      </c>
      <c r="C35" s="126"/>
      <c r="D35" s="126"/>
      <c r="E35" s="126"/>
      <c r="F35" s="126"/>
      <c r="G35" s="126"/>
      <c r="H35" s="126"/>
      <c r="I35" s="126"/>
      <c r="AP35" s="12" t="s">
        <v>10</v>
      </c>
      <c r="AQ35" s="80">
        <v>0</v>
      </c>
      <c r="AY35" s="12" t="s">
        <v>10</v>
      </c>
      <c r="AZ35" s="80">
        <v>37857240</v>
      </c>
    </row>
    <row r="36" spans="2:56" ht="14.45" customHeight="1" x14ac:dyDescent="0.2">
      <c r="B36" s="126"/>
      <c r="C36" s="126"/>
      <c r="D36" s="126"/>
      <c r="E36" s="126"/>
      <c r="F36" s="126"/>
      <c r="G36" s="126"/>
      <c r="H36" s="126"/>
      <c r="I36" s="126"/>
      <c r="AP36" s="12" t="s">
        <v>76</v>
      </c>
      <c r="AQ36" s="80">
        <v>0</v>
      </c>
      <c r="AY36" s="12" t="s">
        <v>76</v>
      </c>
      <c r="AZ36" s="80">
        <v>2381451</v>
      </c>
    </row>
    <row r="37" spans="2:56" ht="14.45" customHeight="1" x14ac:dyDescent="0.25">
      <c r="B37" s="126"/>
      <c r="C37" s="126"/>
      <c r="D37" s="126"/>
      <c r="E37" s="126"/>
      <c r="F37" s="126"/>
      <c r="G37" s="126"/>
      <c r="H37" s="126"/>
      <c r="I37" s="126"/>
      <c r="AP37" s="68" t="s">
        <v>77</v>
      </c>
      <c r="AQ37" s="81">
        <v>83808128</v>
      </c>
      <c r="AY37" s="68" t="s">
        <v>77</v>
      </c>
      <c r="AZ37" s="81">
        <v>98435583.773644209</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90730000</v>
      </c>
      <c r="AR41" s="101">
        <v>44155000</v>
      </c>
      <c r="AS41" s="101">
        <v>46575000</v>
      </c>
      <c r="AV41" s="12" t="s">
        <v>132</v>
      </c>
      <c r="AW41" s="82">
        <v>0.4866637275432602</v>
      </c>
      <c r="AX41" s="82">
        <v>0.51333627245673974</v>
      </c>
    </row>
    <row r="42" spans="2:56" ht="15" x14ac:dyDescent="0.2">
      <c r="B42" s="29"/>
      <c r="C42" s="29"/>
      <c r="D42" s="29"/>
      <c r="E42" s="29"/>
      <c r="F42" s="29"/>
      <c r="G42" s="29"/>
      <c r="H42" s="29"/>
      <c r="I42" s="29"/>
      <c r="AP42" s="12" t="s">
        <v>131</v>
      </c>
      <c r="AQ42" s="101">
        <v>182243711.77364421</v>
      </c>
      <c r="AR42" s="101">
        <v>83808128</v>
      </c>
      <c r="AS42" s="101">
        <v>98435583.773644209</v>
      </c>
      <c r="AV42" s="12" t="s">
        <v>131</v>
      </c>
      <c r="AW42" s="82">
        <v>0.45986842116173465</v>
      </c>
      <c r="AX42" s="82">
        <v>0.54013157883826535</v>
      </c>
    </row>
    <row r="43" spans="2:56" x14ac:dyDescent="0.2">
      <c r="BD43" s="83">
        <v>59061350264186.523</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0.12033927838783637</v>
      </c>
    </row>
    <row r="54" spans="2:55" x14ac:dyDescent="0.2">
      <c r="BA54" s="12" t="s">
        <v>88</v>
      </c>
      <c r="BC54" s="85">
        <v>0.22452991452991453</v>
      </c>
    </row>
    <row r="55" spans="2:55" ht="15" thickBot="1" x14ac:dyDescent="0.25">
      <c r="BA55" s="12" t="s">
        <v>89</v>
      </c>
      <c r="BC55" s="85" t="s">
        <v>131</v>
      </c>
    </row>
    <row r="56" spans="2:55" ht="16.5" thickTop="1" thickBot="1" x14ac:dyDescent="0.3">
      <c r="BA56" s="86" t="s">
        <v>82</v>
      </c>
      <c r="BB56" s="86"/>
      <c r="BC56" s="84">
        <v>90730000</v>
      </c>
    </row>
    <row r="57" spans="2:55" ht="16.5" thickTop="1" thickBot="1" x14ac:dyDescent="0.3">
      <c r="BA57" s="87" t="s">
        <v>83</v>
      </c>
      <c r="BB57" s="87"/>
      <c r="BC57" s="88">
        <v>42981</v>
      </c>
    </row>
    <row r="58" spans="2:55" ht="16.5" thickTop="1" thickBot="1" x14ac:dyDescent="0.3">
      <c r="BA58" s="87" t="s">
        <v>84</v>
      </c>
      <c r="BB58" s="87"/>
      <c r="BC58" s="89">
        <v>2.0086378460668382</v>
      </c>
    </row>
    <row r="59" spans="2:55" ht="16.5" thickTop="1" thickBot="1" x14ac:dyDescent="0.3">
      <c r="BA59" s="86" t="s">
        <v>85</v>
      </c>
      <c r="BB59" s="86" t="s">
        <v>65</v>
      </c>
      <c r="BC59" s="84">
        <v>117000</v>
      </c>
    </row>
    <row r="60" spans="2:55" ht="16.5" thickTop="1" thickBot="1" x14ac:dyDescent="0.3">
      <c r="I60" s="53" t="s">
        <v>113</v>
      </c>
      <c r="BA60" s="87" t="s">
        <v>86</v>
      </c>
      <c r="BB60" s="87"/>
      <c r="BC60" s="89">
        <v>1.7707264957264957</v>
      </c>
    </row>
    <row r="61" spans="2:55" ht="16.5" thickTop="1" thickBot="1" x14ac:dyDescent="0.3">
      <c r="BA61" s="86" t="s">
        <v>85</v>
      </c>
      <c r="BB61" s="86" t="s">
        <v>65</v>
      </c>
      <c r="BC61" s="84">
        <v>207175</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1457.95</v>
      </c>
      <c r="J11" s="10"/>
      <c r="K11" s="10"/>
    </row>
    <row r="12" spans="2:57" ht="14.45" customHeight="1" thickBot="1" x14ac:dyDescent="0.25">
      <c r="B12" s="10"/>
      <c r="C12" s="10"/>
      <c r="D12" s="10"/>
      <c r="E12" s="10"/>
      <c r="F12" s="10"/>
      <c r="G12" s="35" t="s">
        <v>93</v>
      </c>
      <c r="H12" s="36" t="s">
        <v>94</v>
      </c>
      <c r="I12" s="37">
        <v>24062550</v>
      </c>
      <c r="J12" s="10"/>
      <c r="K12" s="10"/>
    </row>
    <row r="13" spans="2:57" ht="14.45" customHeight="1" thickBot="1" x14ac:dyDescent="0.25">
      <c r="B13" s="10"/>
      <c r="C13" s="10"/>
      <c r="D13" s="10"/>
      <c r="E13" s="10"/>
      <c r="F13" s="10"/>
      <c r="G13" s="35" t="s">
        <v>95</v>
      </c>
      <c r="H13" s="36" t="s">
        <v>94</v>
      </c>
      <c r="I13" s="37">
        <v>21389610</v>
      </c>
      <c r="J13" s="10"/>
      <c r="K13" s="10"/>
    </row>
    <row r="14" spans="2:57" ht="14.45" customHeight="1" thickBot="1" x14ac:dyDescent="0.25">
      <c r="B14" s="10"/>
      <c r="C14" s="10"/>
      <c r="D14" s="10"/>
      <c r="E14" s="10"/>
      <c r="F14" s="10"/>
      <c r="G14" s="35" t="s">
        <v>96</v>
      </c>
      <c r="H14" s="36" t="s">
        <v>97</v>
      </c>
      <c r="I14" s="38">
        <v>125</v>
      </c>
      <c r="J14" s="10"/>
      <c r="K14" s="10"/>
    </row>
    <row r="15" spans="2:57" ht="14.45" customHeight="1" thickBot="1" x14ac:dyDescent="0.25">
      <c r="B15" s="10"/>
      <c r="C15" s="10"/>
      <c r="D15" s="10"/>
      <c r="E15" s="10"/>
      <c r="F15" s="10"/>
      <c r="G15" s="35" t="s">
        <v>98</v>
      </c>
      <c r="H15" s="36" t="s">
        <v>67</v>
      </c>
      <c r="I15" s="39">
        <v>13.680191203152026</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1457.95</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109957.59020152045</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1.6574</v>
      </c>
      <c r="AT30" s="92">
        <v>125000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207175</v>
      </c>
      <c r="AV39" s="94">
        <v>1.66</v>
      </c>
      <c r="AW39" s="95">
        <v>1.7707264957264957</v>
      </c>
    </row>
    <row r="40" spans="2:49" ht="14.45" customHeight="1" x14ac:dyDescent="0.2">
      <c r="B40" s="10"/>
      <c r="C40" s="40"/>
      <c r="D40" s="44" t="s">
        <v>109</v>
      </c>
      <c r="E40" s="70">
        <v>1.24305</v>
      </c>
      <c r="F40" s="70">
        <v>1.32592</v>
      </c>
      <c r="G40" s="70">
        <v>1.40879</v>
      </c>
      <c r="H40" s="70">
        <v>1.49166</v>
      </c>
      <c r="I40" s="70">
        <v>1.57453</v>
      </c>
      <c r="J40" s="45">
        <v>1.6574</v>
      </c>
      <c r="K40" s="70">
        <v>1.74027</v>
      </c>
      <c r="L40" s="70">
        <v>1.82314</v>
      </c>
      <c r="M40" s="70">
        <v>1.90601</v>
      </c>
      <c r="N40" s="70">
        <v>1.98888</v>
      </c>
      <c r="O40" s="70">
        <v>2.0717499999999998</v>
      </c>
      <c r="AT40" s="12" t="s">
        <v>62</v>
      </c>
      <c r="AU40" s="93">
        <v>182243.71</v>
      </c>
      <c r="AV40" s="94">
        <v>1.46</v>
      </c>
      <c r="AW40" s="95">
        <v>2.0086378265182407</v>
      </c>
    </row>
    <row r="41" spans="2:49" x14ac:dyDescent="0.2">
      <c r="B41" s="10"/>
      <c r="C41" s="46">
        <v>-0.2</v>
      </c>
      <c r="D41" s="47">
        <v>72675</v>
      </c>
      <c r="E41" s="104">
        <v>-0.50429752143434747</v>
      </c>
      <c r="F41" s="104">
        <v>-0.47125068952997051</v>
      </c>
      <c r="G41" s="104">
        <v>-0.43820385762559377</v>
      </c>
      <c r="H41" s="104">
        <v>-0.40515702572121692</v>
      </c>
      <c r="I41" s="104">
        <v>-0.37211019381684007</v>
      </c>
      <c r="J41" s="104">
        <v>-0.33906336191246322</v>
      </c>
      <c r="K41" s="104">
        <v>-0.30601653000808637</v>
      </c>
      <c r="L41" s="104">
        <v>-0.27296969810370963</v>
      </c>
      <c r="M41" s="104">
        <v>-0.23992286619933278</v>
      </c>
      <c r="N41" s="104">
        <v>-0.20687603429495593</v>
      </c>
      <c r="O41" s="104">
        <v>-0.17382920239057909</v>
      </c>
      <c r="AT41" s="12" t="s">
        <v>61</v>
      </c>
      <c r="AU41" s="93">
        <v>24931.29</v>
      </c>
      <c r="AV41" s="94"/>
      <c r="AW41" s="95">
        <v>0.12033927838783637</v>
      </c>
    </row>
    <row r="42" spans="2:49" x14ac:dyDescent="0.2">
      <c r="B42" s="10"/>
      <c r="C42" s="46">
        <v>-0.15</v>
      </c>
      <c r="D42" s="47">
        <v>90843.75</v>
      </c>
      <c r="E42" s="104">
        <v>-0.38037190179293423</v>
      </c>
      <c r="F42" s="104">
        <v>-0.33906336191246322</v>
      </c>
      <c r="G42" s="104">
        <v>-0.29775482203199222</v>
      </c>
      <c r="H42" s="104">
        <v>-0.2564462821515211</v>
      </c>
      <c r="I42" s="104">
        <v>-0.21513774227105009</v>
      </c>
      <c r="J42" s="104">
        <v>-0.17382920239057909</v>
      </c>
      <c r="K42" s="104">
        <v>-0.13252066251010808</v>
      </c>
      <c r="L42" s="104">
        <v>-9.1212122629637071E-2</v>
      </c>
      <c r="M42" s="104">
        <v>-4.9903582749165842E-2</v>
      </c>
      <c r="N42" s="104">
        <v>-8.5950428686948355E-3</v>
      </c>
      <c r="O42" s="104">
        <v>3.2713497011775949E-2</v>
      </c>
    </row>
    <row r="43" spans="2:49" x14ac:dyDescent="0.2">
      <c r="B43" s="10"/>
      <c r="C43" s="46">
        <v>-0.1</v>
      </c>
      <c r="D43" s="47">
        <v>106875</v>
      </c>
      <c r="E43" s="104">
        <v>-0.27102576681521684</v>
      </c>
      <c r="F43" s="104">
        <v>-0.22242748460289785</v>
      </c>
      <c r="G43" s="104">
        <v>-0.17382920239057909</v>
      </c>
      <c r="H43" s="104">
        <v>-0.1252309201782601</v>
      </c>
      <c r="I43" s="104">
        <v>-7.663263796594133E-2</v>
      </c>
      <c r="J43" s="104">
        <v>-2.8034355753622453E-2</v>
      </c>
      <c r="K43" s="104">
        <v>2.0563926458696535E-2</v>
      </c>
      <c r="L43" s="104">
        <v>6.9162208671015302E-2</v>
      </c>
      <c r="M43" s="104">
        <v>0.11776049088333429</v>
      </c>
      <c r="N43" s="104">
        <v>0.16635877309565306</v>
      </c>
      <c r="O43" s="104">
        <v>0.21495705530797182</v>
      </c>
      <c r="AU43" s="12">
        <v>223470</v>
      </c>
    </row>
    <row r="44" spans="2:49" x14ac:dyDescent="0.2">
      <c r="B44" s="10"/>
      <c r="C44" s="46">
        <v>-0.05</v>
      </c>
      <c r="D44" s="47">
        <v>118750</v>
      </c>
      <c r="E44" s="104">
        <v>-0.19002862979468538</v>
      </c>
      <c r="F44" s="104">
        <v>-0.13603053844766433</v>
      </c>
      <c r="G44" s="104">
        <v>-8.2032447100643391E-2</v>
      </c>
      <c r="H44" s="104">
        <v>-2.8034355753622453E-2</v>
      </c>
      <c r="I44" s="104">
        <v>2.5963735593398596E-2</v>
      </c>
      <c r="J44" s="104">
        <v>7.9961826940419645E-2</v>
      </c>
      <c r="K44" s="104">
        <v>0.13395991828744047</v>
      </c>
      <c r="L44" s="104">
        <v>0.18795800963446152</v>
      </c>
      <c r="M44" s="104">
        <v>0.24195610098148257</v>
      </c>
      <c r="N44" s="104">
        <v>0.2959541923285034</v>
      </c>
      <c r="O44" s="104">
        <v>0.34995228367552422</v>
      </c>
      <c r="AU44" s="12">
        <v>257673.19999999998</v>
      </c>
    </row>
    <row r="45" spans="2:49" x14ac:dyDescent="0.2">
      <c r="B45" s="10"/>
      <c r="C45" s="42" t="s">
        <v>107</v>
      </c>
      <c r="D45" s="48">
        <v>125000</v>
      </c>
      <c r="E45" s="104">
        <v>-0.14739855767861609</v>
      </c>
      <c r="F45" s="104">
        <v>-9.055846152385727E-2</v>
      </c>
      <c r="G45" s="104">
        <v>-3.3718365369098335E-2</v>
      </c>
      <c r="H45" s="104">
        <v>2.3121730785660599E-2</v>
      </c>
      <c r="I45" s="104">
        <v>7.9961826940419645E-2</v>
      </c>
      <c r="J45" s="104">
        <v>0.13680192309517847</v>
      </c>
      <c r="K45" s="104">
        <v>0.19364201924993751</v>
      </c>
      <c r="L45" s="104">
        <v>0.25048211540469634</v>
      </c>
      <c r="M45" s="104">
        <v>0.30732221155945516</v>
      </c>
      <c r="N45" s="104">
        <v>0.36416230771421421</v>
      </c>
      <c r="O45" s="104">
        <v>0.42100240386897303</v>
      </c>
    </row>
    <row r="46" spans="2:49" ht="14.45" customHeight="1" x14ac:dyDescent="0.2">
      <c r="B46" s="10"/>
      <c r="C46" s="46">
        <v>0.05</v>
      </c>
      <c r="D46" s="47">
        <v>131250</v>
      </c>
      <c r="E46" s="104">
        <v>-0.10476848556254692</v>
      </c>
      <c r="F46" s="104">
        <v>-4.50863846000501E-2</v>
      </c>
      <c r="G46" s="104">
        <v>1.4595716362446831E-2</v>
      </c>
      <c r="H46" s="104">
        <v>7.4277817324943651E-2</v>
      </c>
      <c r="I46" s="104">
        <v>0.13395991828744047</v>
      </c>
      <c r="J46" s="104">
        <v>0.19364201924993751</v>
      </c>
      <c r="K46" s="104">
        <v>0.25332412021243433</v>
      </c>
      <c r="L46" s="104">
        <v>0.31300622117493115</v>
      </c>
      <c r="M46" s="104">
        <v>0.37268832213742797</v>
      </c>
      <c r="N46" s="104">
        <v>0.43237042309992479</v>
      </c>
      <c r="O46" s="104">
        <v>0.49205252406242139</v>
      </c>
    </row>
    <row r="47" spans="2:49" x14ac:dyDescent="0.2">
      <c r="B47" s="10"/>
      <c r="C47" s="46">
        <v>0.1</v>
      </c>
      <c r="D47" s="47">
        <v>144375</v>
      </c>
      <c r="E47" s="104">
        <v>-1.524533411880169E-2</v>
      </c>
      <c r="F47" s="104">
        <v>5.0404976939945056E-2</v>
      </c>
      <c r="G47" s="104">
        <v>0.11605528799869136</v>
      </c>
      <c r="H47" s="104">
        <v>0.18170559905743811</v>
      </c>
      <c r="I47" s="104">
        <v>0.24735591011618463</v>
      </c>
      <c r="J47" s="104">
        <v>0.31300622117493115</v>
      </c>
      <c r="K47" s="104">
        <v>0.37865653223367768</v>
      </c>
      <c r="L47" s="104">
        <v>0.44430684329242442</v>
      </c>
      <c r="M47" s="104">
        <v>0.50995715435117073</v>
      </c>
      <c r="N47" s="104">
        <v>0.57560746540991725</v>
      </c>
      <c r="O47" s="104">
        <v>0.64125777646866355</v>
      </c>
    </row>
    <row r="48" spans="2:49" x14ac:dyDescent="0.2">
      <c r="B48" s="10"/>
      <c r="C48" s="46">
        <v>0.15</v>
      </c>
      <c r="D48" s="47">
        <v>166031.25</v>
      </c>
      <c r="E48" s="104">
        <v>0.13246786576337821</v>
      </c>
      <c r="F48" s="104">
        <v>0.20796572348093667</v>
      </c>
      <c r="G48" s="104">
        <v>0.28346358119849513</v>
      </c>
      <c r="H48" s="104">
        <v>0.35896143891605381</v>
      </c>
      <c r="I48" s="104">
        <v>0.43445929663361227</v>
      </c>
      <c r="J48" s="104">
        <v>0.50995715435117073</v>
      </c>
      <c r="K48" s="104">
        <v>0.58545501206872941</v>
      </c>
      <c r="L48" s="104">
        <v>0.66095286978628787</v>
      </c>
      <c r="M48" s="104">
        <v>0.73645072750384655</v>
      </c>
      <c r="N48" s="104">
        <v>0.81194858522140478</v>
      </c>
      <c r="O48" s="104">
        <v>0.88744644293896324</v>
      </c>
    </row>
    <row r="49" spans="2:45" ht="15" thickBot="1" x14ac:dyDescent="0.25">
      <c r="B49" s="10"/>
      <c r="C49" s="46">
        <v>0.2</v>
      </c>
      <c r="D49" s="49">
        <v>199237.5</v>
      </c>
      <c r="E49" s="104">
        <v>0.35896143891605381</v>
      </c>
      <c r="F49" s="104">
        <v>0.44955886817712387</v>
      </c>
      <c r="G49" s="104">
        <v>0.54015629743819438</v>
      </c>
      <c r="H49" s="104">
        <v>0.63075372669926444</v>
      </c>
      <c r="I49" s="104">
        <v>0.72135115596033472</v>
      </c>
      <c r="J49" s="104">
        <v>0.81194858522140478</v>
      </c>
      <c r="K49" s="104">
        <v>0.90254601448247529</v>
      </c>
      <c r="L49" s="104">
        <v>0.99314344374354535</v>
      </c>
      <c r="M49" s="104">
        <v>1.0837408730046159</v>
      </c>
      <c r="N49" s="104">
        <v>1.1743383022656859</v>
      </c>
      <c r="O49" s="104">
        <v>1.264935731526756</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125000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725.84</v>
      </c>
      <c r="BA66" s="12" t="s">
        <v>65</v>
      </c>
    </row>
    <row r="67" spans="2:55" x14ac:dyDescent="0.2">
      <c r="B67" s="10"/>
      <c r="C67" s="10"/>
      <c r="D67" s="10"/>
      <c r="E67" s="10"/>
      <c r="F67" s="10"/>
      <c r="G67" s="10"/>
      <c r="H67" s="10"/>
      <c r="I67" s="10"/>
      <c r="J67" s="10"/>
      <c r="K67" s="10"/>
      <c r="AS67" s="12" t="s">
        <v>11</v>
      </c>
      <c r="AT67" s="93">
        <v>117000</v>
      </c>
      <c r="AU67" s="94">
        <v>0.94</v>
      </c>
      <c r="AV67" s="95">
        <v>1</v>
      </c>
      <c r="AX67" s="12" t="s">
        <v>64</v>
      </c>
      <c r="AZ67" s="64">
        <v>96933.760683760673</v>
      </c>
      <c r="BA67" s="12" t="s">
        <v>63</v>
      </c>
    </row>
    <row r="68" spans="2:55" x14ac:dyDescent="0.2">
      <c r="B68" s="10"/>
      <c r="C68" s="10"/>
      <c r="D68" s="10"/>
      <c r="E68" s="10"/>
      <c r="F68" s="10"/>
      <c r="G68" s="10"/>
      <c r="H68" s="10"/>
      <c r="I68" s="10"/>
      <c r="J68" s="10"/>
      <c r="K68" s="10"/>
      <c r="AS68" s="12" t="s">
        <v>62</v>
      </c>
      <c r="AT68" s="93">
        <v>90730</v>
      </c>
      <c r="AU68" s="94">
        <v>0.73</v>
      </c>
      <c r="AV68" s="95">
        <v>0.77547008547008545</v>
      </c>
    </row>
    <row r="69" spans="2:55" x14ac:dyDescent="0.2">
      <c r="B69" s="10"/>
      <c r="C69" s="10"/>
      <c r="D69" s="10"/>
      <c r="E69" s="10"/>
      <c r="F69" s="10"/>
      <c r="G69" s="10"/>
      <c r="H69" s="10"/>
      <c r="I69" s="10"/>
      <c r="J69" s="10"/>
      <c r="K69" s="10"/>
      <c r="AS69" s="12" t="s">
        <v>61</v>
      </c>
      <c r="AT69" s="93">
        <v>26270</v>
      </c>
      <c r="AU69" s="94"/>
      <c r="AV69" s="95">
        <v>0.22452991452991453</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0.93600000000000005</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0.70200000000000007</v>
      </c>
      <c r="AU86" s="98">
        <v>0.74880000000000002</v>
      </c>
      <c r="AV86" s="98">
        <v>0.79560000000000008</v>
      </c>
      <c r="AW86" s="98">
        <v>0.84240000000000004</v>
      </c>
      <c r="AX86" s="98">
        <v>0.88919999999999999</v>
      </c>
      <c r="AY86" s="99">
        <v>0.93600000000000005</v>
      </c>
      <c r="AZ86" s="98">
        <v>0.98280000000000012</v>
      </c>
      <c r="BA86" s="98">
        <v>1.0296000000000001</v>
      </c>
      <c r="BB86" s="98">
        <v>1.0764</v>
      </c>
      <c r="BC86" s="98">
        <v>1.1232000000000002</v>
      </c>
      <c r="BD86" s="98">
        <v>1.1700000000000002</v>
      </c>
    </row>
    <row r="87" spans="2:56" x14ac:dyDescent="0.2">
      <c r="B87" s="10"/>
      <c r="C87" s="10"/>
      <c r="D87" s="10"/>
      <c r="E87" s="10"/>
      <c r="F87" s="10"/>
      <c r="G87" s="10"/>
      <c r="H87" s="10"/>
      <c r="I87" s="10"/>
      <c r="J87" s="10"/>
      <c r="K87" s="10"/>
      <c r="AR87" s="12">
        <v>-0.2</v>
      </c>
      <c r="AS87" s="98">
        <v>72675</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90843.75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106875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118750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125000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131250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144375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166031.25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199237.5</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2024-12-02T21:47:13Z</dcterms:modified>
</cp:coreProperties>
</file>