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16FB626C-25F8-42D2-A89F-84BC57A7456C}"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<sst xmlns="http://schemas.openxmlformats.org/spreadsheetml/2006/main" count="275" uniqueCount="158">
  <si>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</si>
  <si>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</si>
  <si>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</si>
  <si>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</si>
  <si>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</si>
  <si>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</si>
  <si>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</si>
  <si>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</si>
  <si>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</si>
  <si>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</si>
  <si>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</si>
  <si>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</si>
  <si>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</si>
  <si>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</si>
  <si>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</si>
  <si>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</si>
  <si>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</si>
  <si>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</si>
  <si>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</si>
  <si>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</si>
  <si>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</si>
  <si>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</si>
  <si>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</si>
  <si>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</si>
  <si>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</si>
  <si>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</si>
  <si>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</si>
  <si>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</si>
  <si>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</si>
  <si>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</si>
  <si>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</si>
  <si>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</si>
  <si>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</si>
  <si>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</si>
  <si>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</si>
  <si>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</si>
  <si>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</si>
  <si>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</si>
  <si>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</si>
  <si>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</si>
  <si>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</si>
  <si>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</si>
  <si>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</si>
  <si>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</si>
  <si>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</si>
  <si>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</si>
  <si>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</si>
  <si>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</si>
  <si>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</si>
  <si>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</si>
  <si>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</si>
  <si>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</si>
  <si>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</si>
  <si>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</si>
  <si>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</si>
  <si>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</si>
  <si>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</si>
  <si>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</si>
  <si>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</si>
  <si>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</si>
  <si>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</si>
  <si>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</si>
  <si>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</si>
  <si>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</si>
  <si>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</si>
  <si>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</si>
  <si>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</si>
  <si>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</si>
  <si>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</si>
  <si>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</si>
  <si>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</si>
  <si>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</si>
  <si>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</si>
  <si>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</si>
  <si>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</si>
  <si>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</si>
  <si>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</si>
  <si>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</si>
  <si>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</si>
  <si>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</si>
  <si>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</si>
  <si>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</si>
  <si>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</si>
  <si>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</si>
  <si>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</si>
  <si>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</si>
  <si>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</si>
  <si>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</si>
  <si>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</si>
  <si>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</si>
  <si>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</si>
  <si>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</si>
  <si>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</si>
  <si>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</si>
  <si>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</si>
  <si>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</si>
  <si>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</si>
  <si>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</si>
  <si>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</si>
  <si>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</si>
  <si>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</si>
  <si>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</si>
  <si>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</si>
  <si>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</si>
  <si>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</si>
  <si>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</si>
  <si>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</si>
  <si>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</si>
  <si>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</si>
  <si>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</si>
  <si>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</si>
  <si>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</si>
  <si>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</si>
  <si>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</si>
  <si>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</si>
  <si>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</si>
  <si>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</si>
  <si>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</si>
  <si>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</si>
  <si>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</si>
  <si>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</si>
  <si>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</si>
  <si>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</si>
  <si>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</si>
  <si>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SABILA COMUN ANTIOQUIA JARDÍN</t>
  </si>
  <si>
    <t>Precio miles COP/kg. 1ra calidad (G)</t>
  </si>
  <si>
    <t>Precio miles COP/kg. 2da calidad (H)</t>
  </si>
  <si>
    <t>Precio miles COP/kg. 3ra calidad (I)</t>
  </si>
  <si>
    <t>Precio miles COP/kg. 4ta calidad (J)</t>
  </si>
  <si>
    <t>Antioquia</t>
  </si>
  <si>
    <t>Material de propagacion: Colino/Plántula // Distancia de siembra: 0,6 x 1 // Densidad de siembra - Plantas/Ha.: 16.667 // Duracion del ciclo: 10 años // Productividad/Ha/Ciclo: 980.000 kg // Inicio de Produccion desde la siembra: año 2  // Duracion de la etapa productiva: 9 años // Productividad promedio en etapa productiva  // Cultivo asociado: NA // Productividad promedio etapa productiva: 108.889 kg // % Rendimiento 1ra. Calidad: 100 // % Rendimiento 2da. Calidad: NA // Precio de venta ponderado por calidad: $668 // Valor Jornal: $54.623 // Otros: NA</t>
  </si>
  <si>
    <t>2024 Q3</t>
  </si>
  <si>
    <t>2021 Q2</t>
  </si>
  <si>
    <t>El presente documento corresponde a una actualización del documento PDF de la AgroGuía correspondiente a Sabila Comun Antioquia Jardín publicada en la página web, y consta de las siguientes partes:</t>
  </si>
  <si>
    <t>- Flujo anualizado de los ingresos (precio y rendimiento) y los costos de producción para una hectárea de
Sabila Comun Antioquia Jardín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</si>
  <si>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Sabila Comun Antioquia Jardín.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</si>
  <si>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</si>
  <si>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</si>
  <si>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</si>
  <si>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</si>
  <si>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Sabila Comun Antioquia Jardín. La participación se encuentra actualizada al 2024 Q3.</t>
  </si>
  <si>
    <t>Sostenimiento Año1 ***</t>
  </si>
  <si>
    <t>Sub Total Ingresos millones [(CxG)]</t>
  </si>
  <si>
    <t>** Los costos de instalación comprenden tanto los gastos relacionados con la mano de obra como aquellos asociados con los insumos necesarios hasta completar la siembra de las plantas. Para el caso de Sabila Comun Antioquia Jardín, en lo que respecta a la mano de obra incluye actividades como la preparación del terreno, la siembra, el trazado y el ahoyado, entre otras, y ascienden a un total de $2,9 millones de pesos (equivalente a 53 jornales). En cuanto a los insumos, se incluyen los gastos relacionados con el material vegetal y las enmiendas, que en conjunto ascienden a  $8,3 millones.</t>
  </si>
  <si>
    <t>*** Los costos de sostenimiento del año 1 comprenden tanto los gastos relacionados con la mano de obra como aquellos asociados con los insumos necesarios desde el momento de la siembra de las plantas hasta finalizar el año 1. Para el caso de Sabila Comun Antioquia Jardín, en lo que respecta a la mano de obra incluye actividades como la fertilización, riego, control de malezas, plagas y enfermedades, entre otras, y ascienden a un total de $6,9 millones de pesos (equivalente a 126 jornales). En cuanto a los insumos, se incluyen los fertilizantes, plaguicidas, transportes, entre otras, que en conjunto ascienden a  $6,8 millones.</t>
  </si>
  <si>
    <t>Nota 1: en caso de utilizar esta información para el desarrollo de otras publicaciones, por favor citar FINAGRO, "Agro Guía - Marcos de Referencia Agroeconómicos"</t>
  </si>
  <si>
    <t>Los costos totales del ciclo para esta actualización (2024 Q3) equivalen a $274,8 millones, en comparación con los costos del marco original que ascienden a $190,0 millones, (mes de publicación del marco: mayo - 2021).
La rentabilidad actualizada (2024 Q3) bajó frente a la rentabilidad de la primera AgroGuía, pasando del 78,5% al 138,3%. Mientras que el crecimiento de los costos fue del 144,6%, el crecimiento de los ingresos fue del 74,3%.</t>
  </si>
  <si>
    <t>En cuanto a los costos de mano de obra de la AgroGuía actualizada, se destaca la participación de cosecha y beneficio seguido de control arvenses, que representan el 41% y el 30% del costo total, respectivamente. En cuanto a los costos de insumos, se destaca la participación de transporte seguido de fertilización, que representan el 43% y el 42% del costo total, respectivamente.</t>
  </si>
  <si>
    <t>bajó</t>
  </si>
  <si>
    <t>De acuerdo con el comportamiento histórico del sistema productivo, se efectuó un análisis de sensibilidad del margen de utilidad obtenido en la producción de SABILA COMUN ANTIOQUIA JARDÍN, frente a diferentes escenarios de variación de precios de venta en finca y rendimientos probables (kg/ha).</t>
  </si>
  <si>
    <t>Con un precio ponderado de COP $ 668/kg y con un rendimiento por hectárea de 980.000 kg por ciclo; el margen de utilidad obtenido en la producción de sabila es del 58%.</t>
  </si>
  <si>
    <t>El precio mínimo ponderado para cubrir los costos de producción, con un rendimiento de 980.000 kg para todo el ciclo de producción, es COP $ 280/kg.</t>
  </si>
  <si>
    <t>El rendimiento mínimo por ha/ciclo para cubrir los costos de producción, con un precio ponderado de COP $ 668, es de 411.171 kg/ha para todo el ciclo.</t>
  </si>
  <si>
    <t>El siguiente cuadro presenta diferentes escenarios de rentabilidad para el sistema productivo de SABILA COMUN ANTIOQUIA JARDÍN, con respecto a diferentes niveles de productividad (kg./ha.) y precios ($/kg.).</t>
  </si>
  <si>
    <t>De acuerdo con el comportamiento histórico del sistema productivo, se efectuó un análisis de sensibilidad del margen de utilidad obtenido en la producción de SABILA COMUN ANTIOQUIA JARDÍN, frente a diferentes escenarios de variación de precios de venta en finca y rendimientos probables (t/ha)</t>
  </si>
  <si>
    <t>Con un precio ponderado de COP $$ 900/kg y con un rendimiento por hectárea de 980.000 kg por ciclo; el margen de utilidad obtenido en la producción de sabila es del 78%.</t>
  </si>
  <si>
    <t>El precio mínimo ponderado para cubrir los costos de producción, con un rendimiento de 980.000 kg para todo el ciclo de producción, es COP $ 194/kg.</t>
  </si>
  <si>
    <t>El rendimiento mínimo por ha/ciclo para cubrir los costos de producción, con un precio ponderado de COP $ 900, es de 211.125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</si>
</sst>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Q2</c:v>
                </c:pt>
                <c:pt idx="1">
                  <c:v>2024 Q3</c:v>
                </c:pt>
              </c:strCache>
            </c:strRef>
          </c:cat>
          <c:val>
            <c:numRef>
              <c:f>'Análisis Comparativo y Part.'!$AQ$41:$AQ$42</c:f>
              <c:numCache>
                <c:formatCode>_(* #,##0_);_(* \(#,##0\);_(* "-"_);_(@_)</c:formatCode>
                <c:ptCount val="2"/>
                <c:pt idx="0">
                  <c:v>190012100</c:v>
                </c:pt>
                <c:pt idx="1">
                  <c:v>274765062.55521935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Q2</c:v>
                </c:pt>
                <c:pt idx="1">
                  <c:v>2024 Q3</c:v>
                </c:pt>
              </c:strCache>
            </c:strRef>
          </c:cat>
          <c:val>
            <c:numRef>
              <c:f>'Análisis Comparativo y Part.'!$AR$41:$AR$42</c:f>
              <c:numCache>
                <c:formatCode>_(* #,##0_);_(* \(#,##0\);_(* "-"_);_(@_)</c:formatCode>
                <c:ptCount val="2"/>
                <c:pt idx="0">
                  <c:v>82520000</c:v>
                </c:pt>
                <c:pt idx="1">
                  <c:v>112687249</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Q2</c:v>
                </c:pt>
                <c:pt idx="1">
                  <c:v>2024 Q3</c:v>
                </c:pt>
              </c:strCache>
            </c:strRef>
          </c:cat>
          <c:val>
            <c:numRef>
              <c:f>'Análisis Comparativo y Part.'!$AS$41:$AS$42</c:f>
              <c:numCache>
                <c:formatCode>_(* #,##0_);_(* \(#,##0\);_(* "-"_);_(@_)</c:formatCode>
                <c:ptCount val="2"/>
                <c:pt idx="0">
                  <c:v>107492100</c:v>
                </c:pt>
                <c:pt idx="1">
                  <c:v>162077813.55521935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461080</c:v>
                </c:pt>
                <c:pt idx="1">
                  <c:v>4151272</c:v>
                </c:pt>
                <c:pt idx="2">
                  <c:v>11881633.888048418</c:v>
                </c:pt>
                <c:pt idx="3">
                  <c:v>68375728</c:v>
                </c:pt>
                <c:pt idx="4">
                  <c:v>8251299.6671709558</c:v>
                </c:pt>
                <c:pt idx="6">
                  <c:v>0</c:v>
                </c:pt>
                <c:pt idx="7">
                  <c:v>0</c:v>
                </c:pt>
                <c:pt idx="8">
                  <c:v>68956800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34084752</c:v>
                </c:pt>
                <c:pt idx="1">
                  <c:v>6882498</c:v>
                </c:pt>
                <c:pt idx="2">
                  <c:v>45774074</c:v>
                </c:pt>
                <c:pt idx="3">
                  <c:v>15731424</c:v>
                </c:pt>
                <c:pt idx="4">
                  <c:v>3659741</c:v>
                </c:pt>
                <c:pt idx="5">
                  <c:v>0</c:v>
                </c:pt>
                <c:pt idx="6">
                  <c:v>6554760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Q2</c:v>
                </c:pt>
                <c:pt idx="1">
                  <c:v>2024 Q3</c:v>
                </c:pt>
              </c:strCache>
            </c:strRef>
          </c:cat>
          <c:val>
            <c:numRef>
              <c:f>'Análisis Comparativo y Part.'!$AW$41:$AW$42</c:f>
              <c:numCache>
                <c:formatCode>0%</c:formatCode>
                <c:ptCount val="2"/>
                <c:pt idx="0">
                  <c:v>0.43428813217684559</c:v>
                </c:pt>
                <c:pt idx="1">
                  <c:v>0.41012218930619432</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Q2</c:v>
                </c:pt>
                <c:pt idx="1">
                  <c:v>2024 Q3</c:v>
                </c:pt>
              </c:strCache>
            </c:strRef>
          </c:cat>
          <c:val>
            <c:numRef>
              <c:f>'Análisis Comparativo y Part.'!$AX$41:$AX$42</c:f>
              <c:numCache>
                <c:formatCode>0%</c:formatCode>
                <c:ptCount val="2"/>
                <c:pt idx="0">
                  <c:v>0.56571186782315441</c:v>
                </c:pt>
                <c:pt idx="1">
                  <c:v>0.58987781069380563</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9" width="10.85546875" style="10" customWidth="1"/>
    <col min="10" max="10" width="10.85546875" style="18" customWidth="1"/>
    <col min="11" max="12" width="10.85546875" style="10" customWidth="1"/>
    <col min="13"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2895.02</v>
      </c>
      <c r="C7" s="13">
        <v>6882.5</v>
      </c>
      <c r="D7" s="13">
        <v>10050.629999999999</v>
      </c>
      <c r="E7" s="13">
        <v>12454.04</v>
      </c>
      <c r="F7" s="13">
        <v>12454.04</v>
      </c>
      <c r="G7" s="13">
        <v>12454.04</v>
      </c>
      <c r="H7" s="13">
        <v>12454.04</v>
      </c>
      <c r="I7" s="13">
        <v>11361.58</v>
      </c>
      <c r="J7" s="13">
        <v>11361.58</v>
      </c>
      <c r="K7" s="13">
        <v>10159.879999999999</v>
      </c>
      <c r="L7" s="13">
        <v>10159.879999999999</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112687.25</v>
      </c>
      <c r="AH7" s="14">
        <v>0.41012218930619426</v>
      </c>
    </row>
    <row r="8" spans="1:34" x14ac:dyDescent="0.2">
      <c r="A8" s="3" t="s">
        <v>122</v>
      </c>
      <c r="B8" s="13">
        <v>8251.2999999999993</v>
      </c>
      <c r="C8" s="13">
        <v>6826.81</v>
      </c>
      <c r="D8" s="13">
        <v>19377.41</v>
      </c>
      <c r="E8" s="13">
        <v>14426.45</v>
      </c>
      <c r="F8" s="13">
        <v>17726.45</v>
      </c>
      <c r="G8" s="13">
        <v>22677.13</v>
      </c>
      <c r="H8" s="13">
        <v>17726.45</v>
      </c>
      <c r="I8" s="13">
        <v>14426.45</v>
      </c>
      <c r="J8" s="13">
        <v>14426.45</v>
      </c>
      <c r="K8" s="13">
        <v>13106.45</v>
      </c>
      <c r="L8" s="13">
        <v>13106.45</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162077.81</v>
      </c>
      <c r="AH8" s="14">
        <v>0.58987781069380563</v>
      </c>
    </row>
    <row r="9" spans="1:34" x14ac:dyDescent="0.2">
      <c r="A9" s="7" t="s">
        <v>121</v>
      </c>
      <c r="B9" s="13">
        <v>11146.32</v>
      </c>
      <c r="C9" s="13">
        <v>13709.31</v>
      </c>
      <c r="D9" s="13">
        <v>29428.04</v>
      </c>
      <c r="E9" s="13">
        <v>26880.5</v>
      </c>
      <c r="F9" s="13">
        <v>30180.5</v>
      </c>
      <c r="G9" s="13">
        <v>35131.18</v>
      </c>
      <c r="H9" s="13">
        <v>30180.5</v>
      </c>
      <c r="I9" s="13">
        <v>25788.04</v>
      </c>
      <c r="J9" s="13">
        <v>25788.04</v>
      </c>
      <c r="K9" s="13">
        <v>23266.33</v>
      </c>
      <c r="L9" s="13">
        <v>23266.33</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274765.06</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0</v>
      </c>
      <c r="D11" s="15">
        <v>70000</v>
      </c>
      <c r="E11" s="15">
        <v>100000</v>
      </c>
      <c r="F11" s="15">
        <v>150000</v>
      </c>
      <c r="G11" s="15">
        <v>150000</v>
      </c>
      <c r="H11" s="15">
        <v>150000</v>
      </c>
      <c r="I11" s="15">
        <v>100000</v>
      </c>
      <c r="J11" s="15">
        <v>100000</v>
      </c>
      <c r="K11" s="15">
        <v>80000</v>
      </c>
      <c r="L11" s="15">
        <v>80000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980000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0</v>
      </c>
      <c r="D15" s="16">
        <v>0.66825000000000001</v>
      </c>
      <c r="E15" s="16">
        <v>0.66825000000000001</v>
      </c>
      <c r="F15" s="16">
        <v>0.66825000000000001</v>
      </c>
      <c r="G15" s="16">
        <v>0.66825000000000001</v>
      </c>
      <c r="H15" s="16">
        <v>0.66825000000000001</v>
      </c>
      <c r="I15" s="16">
        <v>0.66825000000000001</v>
      </c>
      <c r="J15" s="16">
        <v>0.66825000000000001</v>
      </c>
      <c r="K15" s="16">
        <v>0.66825000000000001</v>
      </c>
      <c r="L15" s="16">
        <v>0.66825000000000001</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0.66825000000000001</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0</v>
      </c>
      <c r="D19" s="13">
        <v>46777.5</v>
      </c>
      <c r="E19" s="13">
        <v>66825</v>
      </c>
      <c r="F19" s="13">
        <v>100237.5</v>
      </c>
      <c r="G19" s="13">
        <v>100237.5</v>
      </c>
      <c r="H19" s="13">
        <v>100237.5</v>
      </c>
      <c r="I19" s="13">
        <v>66825</v>
      </c>
      <c r="J19" s="13">
        <v>66825</v>
      </c>
      <c r="K19" s="13">
        <v>53460</v>
      </c>
      <c r="L19" s="13">
        <v>53460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654885</v>
      </c>
      <c r="AH19" s="19"/>
    </row>
    <row r="20" spans="1:34" x14ac:dyDescent="0.2">
      <c r="A20" s="1" t="s">
        <v>12</v>
      </c>
      <c r="B20" s="17">
        <v>-11146.32</v>
      </c>
      <c r="C20" s="17">
        <v>-13709.31</v>
      </c>
      <c r="D20" s="17">
        <v>17349.46</v>
      </c>
      <c r="E20" s="17">
        <v>39944.5</v>
      </c>
      <c r="F20" s="17">
        <v>70057</v>
      </c>
      <c r="G20" s="17">
        <v>65106.32</v>
      </c>
      <c r="H20" s="17">
        <v>70057</v>
      </c>
      <c r="I20" s="17">
        <v>41036.959999999999</v>
      </c>
      <c r="J20" s="17">
        <v>41036.959999999999</v>
      </c>
      <c r="K20" s="17">
        <v>30193.67</v>
      </c>
      <c r="L20" s="17">
        <v>30193.67</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380119.94</v>
      </c>
      <c r="AH20" s="22"/>
    </row>
    <row r="21" spans="1:34" x14ac:dyDescent="0.2">
      <c r="J21" s="10"/>
      <c r="AG21" s="82">
        <v>1.3834362124128794</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7160</v>
      </c>
      <c r="D121" s="61">
        <v>7360</v>
      </c>
      <c r="E121" s="61">
        <v>9120</v>
      </c>
      <c r="F121" s="61">
        <v>9120</v>
      </c>
      <c r="G121" s="61">
        <v>9120</v>
      </c>
      <c r="H121" s="61">
        <v>9120</v>
      </c>
      <c r="I121" s="61">
        <v>8320</v>
      </c>
      <c r="J121" s="61">
        <v>8320</v>
      </c>
      <c r="K121" s="61">
        <v>7440</v>
      </c>
      <c r="L121" s="61">
        <v>7440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82520</v>
      </c>
      <c r="AH121" s="62">
        <v>0.43428813217684559</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9882.1</v>
      </c>
      <c r="D122" s="61">
        <v>12690</v>
      </c>
      <c r="E122" s="61">
        <v>9690</v>
      </c>
      <c r="F122" s="61">
        <v>11690</v>
      </c>
      <c r="G122" s="61">
        <v>14690</v>
      </c>
      <c r="H122" s="61">
        <v>11690</v>
      </c>
      <c r="I122" s="61">
        <v>9690</v>
      </c>
      <c r="J122" s="61">
        <v>9690</v>
      </c>
      <c r="K122" s="61">
        <v>8890</v>
      </c>
      <c r="L122" s="61">
        <v>8890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107492.1</v>
      </c>
      <c r="AH122" s="62">
        <v>0.56571186782315441</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17042.099999999999</v>
      </c>
      <c r="D123" s="61">
        <v>20050</v>
      </c>
      <c r="E123" s="61">
        <v>18810</v>
      </c>
      <c r="F123" s="61">
        <v>20810</v>
      </c>
      <c r="G123" s="61">
        <v>23810</v>
      </c>
      <c r="H123" s="61">
        <v>20810</v>
      </c>
      <c r="I123" s="61">
        <v>18010</v>
      </c>
      <c r="J123" s="61">
        <v>18010</v>
      </c>
      <c r="K123" s="61">
        <v>16330</v>
      </c>
      <c r="L123" s="61">
        <v>16330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190012.1</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0</v>
      </c>
      <c r="D125" s="64">
        <v>70000</v>
      </c>
      <c r="E125" s="64">
        <v>100000</v>
      </c>
      <c r="F125" s="64">
        <v>150000</v>
      </c>
      <c r="G125" s="64">
        <v>150000</v>
      </c>
      <c r="H125" s="64">
        <v>150000</v>
      </c>
      <c r="I125" s="64">
        <v>100000</v>
      </c>
      <c r="J125" s="64">
        <v>100000</v>
      </c>
      <c r="K125" s="64">
        <v>80000</v>
      </c>
      <c r="L125" s="64">
        <v>80000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980000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0.9</v>
      </c>
      <c r="D129" s="65">
        <v>0.9</v>
      </c>
      <c r="E129" s="65">
        <v>0.9</v>
      </c>
      <c r="F129" s="65">
        <v>0.9</v>
      </c>
      <c r="G129" s="65">
        <v>0.9</v>
      </c>
      <c r="H129" s="65">
        <v>0.9</v>
      </c>
      <c r="I129" s="65">
        <v>0.9</v>
      </c>
      <c r="J129" s="65">
        <v>0.9</v>
      </c>
      <c r="K129" s="65">
        <v>0.9</v>
      </c>
      <c r="L129" s="65">
        <v>0.9</v>
      </c>
      <c r="M129" s="65">
        <v>0.9</v>
      </c>
      <c r="N129" s="65">
        <v>0.9</v>
      </c>
      <c r="O129" s="65">
        <v>0.9</v>
      </c>
      <c r="P129" s="65">
        <v>0.9</v>
      </c>
      <c r="Q129" s="65">
        <v>0.9</v>
      </c>
      <c r="R129" s="65">
        <v>0.9</v>
      </c>
      <c r="S129" s="65">
        <v>0.9</v>
      </c>
      <c r="T129" s="65">
        <v>0.9</v>
      </c>
      <c r="U129" s="65">
        <v>0.9</v>
      </c>
      <c r="V129" s="65">
        <v>0.9</v>
      </c>
      <c r="W129" s="65">
        <v>0.9</v>
      </c>
      <c r="X129" s="65">
        <v>0.9</v>
      </c>
      <c r="Y129" s="65">
        <v>0.9</v>
      </c>
      <c r="Z129" s="65">
        <v>0.9</v>
      </c>
      <c r="AA129" s="65">
        <v>0.9</v>
      </c>
      <c r="AB129" s="65">
        <v>0.9</v>
      </c>
      <c r="AC129" s="65">
        <v>0.9</v>
      </c>
      <c r="AD129" s="65">
        <v>0.9</v>
      </c>
      <c r="AE129" s="65">
        <v>0.9</v>
      </c>
      <c r="AF129" s="65">
        <v>0.9</v>
      </c>
      <c r="AG129" s="65">
        <v>0.9</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0</v>
      </c>
      <c r="D133" s="61">
        <v>63000</v>
      </c>
      <c r="E133" s="61">
        <v>90000</v>
      </c>
      <c r="F133" s="61">
        <v>135000</v>
      </c>
      <c r="G133" s="61">
        <v>135000</v>
      </c>
      <c r="H133" s="61">
        <v>135000</v>
      </c>
      <c r="I133" s="61">
        <v>90000</v>
      </c>
      <c r="J133" s="61">
        <v>90000</v>
      </c>
      <c r="K133" s="61">
        <v>72000</v>
      </c>
      <c r="L133" s="61">
        <v>72000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882000</v>
      </c>
      <c r="AH133" s="54"/>
    </row>
    <row r="134" spans="1:40" s="12" customFormat="1" x14ac:dyDescent="0.2">
      <c r="A134" s="57" t="s">
        <v>12</v>
      </c>
      <c r="B134" s="61"/>
      <c r="C134" s="61">
        <v>-17042.099999999999</v>
      </c>
      <c r="D134" s="61">
        <v>42950</v>
      </c>
      <c r="E134" s="61">
        <v>71190</v>
      </c>
      <c r="F134" s="61">
        <v>114190</v>
      </c>
      <c r="G134" s="61">
        <v>111190</v>
      </c>
      <c r="H134" s="61">
        <v>114190</v>
      </c>
      <c r="I134" s="61">
        <v>71990</v>
      </c>
      <c r="J134" s="61">
        <v>71990</v>
      </c>
      <c r="K134" s="61">
        <v>55670</v>
      </c>
      <c r="L134" s="61">
        <v>55670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691987.9</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24960000</v>
      </c>
      <c r="AY8" s="12" t="s">
        <v>4</v>
      </c>
      <c r="AZ8" s="80">
        <v>300000</v>
      </c>
    </row>
    <row r="9" spans="2:59" ht="14.45" customHeight="1" x14ac:dyDescent="0.2">
      <c r="B9" s="126"/>
      <c r="C9" s="126"/>
      <c r="D9" s="126"/>
      <c r="E9" s="126"/>
      <c r="F9" s="126"/>
      <c r="G9" s="126"/>
      <c r="H9" s="126"/>
      <c r="I9" s="126"/>
      <c r="J9" s="28"/>
      <c r="AP9" s="12" t="s">
        <v>8</v>
      </c>
      <c r="AQ9" s="80">
        <v>5040000</v>
      </c>
      <c r="AY9" s="12" t="s">
        <v>8</v>
      </c>
      <c r="AZ9" s="80">
        <v>2480000</v>
      </c>
    </row>
    <row r="10" spans="2:59" ht="14.45" customHeight="1" x14ac:dyDescent="0.2">
      <c r="B10" s="126"/>
      <c r="C10" s="126"/>
      <c r="D10" s="126"/>
      <c r="E10" s="126"/>
      <c r="F10" s="126"/>
      <c r="G10" s="126"/>
      <c r="H10" s="126"/>
      <c r="I10" s="126"/>
      <c r="J10" s="28"/>
      <c r="AP10" s="12" t="s">
        <v>9</v>
      </c>
      <c r="AQ10" s="80">
        <v>33520000</v>
      </c>
      <c r="AY10" s="12" t="s">
        <v>9</v>
      </c>
      <c r="AZ10" s="80">
        <v>7200000</v>
      </c>
    </row>
    <row r="11" spans="2:59" ht="14.45" customHeight="1" x14ac:dyDescent="0.2">
      <c r="B11" s="67" t="s">
        <v>114</v>
      </c>
      <c r="C11" s="67"/>
      <c r="D11" s="67"/>
      <c r="E11" s="67"/>
      <c r="F11" s="67"/>
      <c r="G11" s="67"/>
      <c r="H11" s="67"/>
      <c r="I11" s="67"/>
      <c r="AP11" s="12" t="s">
        <v>7</v>
      </c>
      <c r="AQ11" s="80">
        <v>11520000</v>
      </c>
      <c r="AY11" s="12" t="s">
        <v>7</v>
      </c>
      <c r="AZ11" s="80">
        <v>50720000</v>
      </c>
    </row>
    <row r="12" spans="2:59" ht="14.45" customHeight="1" x14ac:dyDescent="0.2">
      <c r="B12" s="67"/>
      <c r="C12" s="67"/>
      <c r="D12" s="67"/>
      <c r="E12" s="67"/>
      <c r="F12" s="67"/>
      <c r="G12" s="67"/>
      <c r="H12" s="67"/>
      <c r="I12" s="67"/>
      <c r="AP12" s="12" t="s">
        <v>3</v>
      </c>
      <c r="AQ12" s="80">
        <v>2680000</v>
      </c>
      <c r="AY12" s="12" t="s">
        <v>3</v>
      </c>
      <c r="AZ12" s="80">
        <v>5000100</v>
      </c>
    </row>
    <row r="13" spans="2:59" ht="14.45" customHeight="1" x14ac:dyDescent="0.2">
      <c r="B13" s="67"/>
      <c r="C13" s="67"/>
      <c r="D13" s="67"/>
      <c r="E13" s="67"/>
      <c r="F13" s="67"/>
      <c r="G13" s="67"/>
      <c r="H13" s="67"/>
      <c r="I13" s="67"/>
      <c r="AP13" s="12" t="s">
        <v>6</v>
      </c>
      <c r="AQ13" s="80">
        <v>0</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4800000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41792000</v>
      </c>
    </row>
    <row r="19" spans="42:59" x14ac:dyDescent="0.2">
      <c r="AP19" s="12" t="s">
        <v>76</v>
      </c>
      <c r="AQ19" s="80">
        <v>0</v>
      </c>
      <c r="AY19" s="12" t="s">
        <v>76</v>
      </c>
      <c r="AZ19" s="80">
        <v>0</v>
      </c>
    </row>
    <row r="20" spans="42:59" ht="15" x14ac:dyDescent="0.25">
      <c r="AP20" s="68" t="s">
        <v>77</v>
      </c>
      <c r="AQ20" s="81">
        <v>82520000</v>
      </c>
      <c r="AY20" s="68" t="s">
        <v>77</v>
      </c>
      <c r="AZ20" s="81">
        <v>107492100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34084752</v>
      </c>
      <c r="AY27" s="12" t="s">
        <v>4</v>
      </c>
      <c r="AZ27" s="80">
        <v>461080</v>
      </c>
    </row>
    <row r="28" spans="42:59" x14ac:dyDescent="0.2">
      <c r="AP28" s="12" t="s">
        <v>8</v>
      </c>
      <c r="AQ28" s="80">
        <v>6882498</v>
      </c>
      <c r="AY28" s="12" t="s">
        <v>8</v>
      </c>
      <c r="AZ28" s="80">
        <v>4151272</v>
      </c>
    </row>
    <row r="29" spans="42:59" ht="14.45" customHeight="1" x14ac:dyDescent="0.2">
      <c r="AP29" s="12" t="s">
        <v>9</v>
      </c>
      <c r="AQ29" s="80">
        <v>45774074</v>
      </c>
      <c r="AY29" s="12" t="s">
        <v>9</v>
      </c>
      <c r="AZ29" s="80">
        <v>11881633.888048418</v>
      </c>
    </row>
    <row r="30" spans="42:59" x14ac:dyDescent="0.2">
      <c r="AP30" s="12" t="s">
        <v>7</v>
      </c>
      <c r="AQ30" s="80">
        <v>15731424</v>
      </c>
      <c r="AY30" s="12" t="s">
        <v>7</v>
      </c>
      <c r="AZ30" s="80">
        <v>68375728</v>
      </c>
    </row>
    <row r="31" spans="42:59" x14ac:dyDescent="0.2">
      <c r="AP31" s="12" t="s">
        <v>3</v>
      </c>
      <c r="AQ31" s="80">
        <v>3659741</v>
      </c>
      <c r="AY31" s="12" t="s">
        <v>3</v>
      </c>
      <c r="AZ31" s="80">
        <v>8251299.6671709558</v>
      </c>
    </row>
    <row r="32" spans="42:59" ht="14.45" customHeight="1" x14ac:dyDescent="0.2">
      <c r="AP32" s="12" t="s">
        <v>6</v>
      </c>
      <c r="AQ32" s="80">
        <v>0</v>
      </c>
      <c r="AY32" s="12" t="s">
        <v>6</v>
      </c>
      <c r="AZ32" s="80"/>
    </row>
    <row r="33" spans="2:56" ht="14.45" customHeight="1" x14ac:dyDescent="0.2">
      <c r="AP33" s="12" t="s">
        <v>5</v>
      </c>
      <c r="AQ33" s="80">
        <v>6554760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68956800</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112687249</v>
      </c>
      <c r="AY37" s="68" t="s">
        <v>77</v>
      </c>
      <c r="AZ37" s="81">
        <v>162077813.55521935</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190012100</v>
      </c>
      <c r="AR41" s="101">
        <v>82520000</v>
      </c>
      <c r="AS41" s="101">
        <v>107492100</v>
      </c>
      <c r="AV41" s="12" t="s">
        <v>132</v>
      </c>
      <c r="AW41" s="82">
        <v>0.43428813217684559</v>
      </c>
      <c r="AX41" s="82">
        <v>0.56571186782315441</v>
      </c>
    </row>
    <row r="42" spans="2:56" ht="15" x14ac:dyDescent="0.2">
      <c r="B42" s="29"/>
      <c r="C42" s="29"/>
      <c r="D42" s="29"/>
      <c r="E42" s="29"/>
      <c r="F42" s="29"/>
      <c r="G42" s="29"/>
      <c r="H42" s="29"/>
      <c r="I42" s="29"/>
      <c r="AP42" s="12" t="s">
        <v>131</v>
      </c>
      <c r="AQ42" s="101">
        <v>274765062.55521935</v>
      </c>
      <c r="AR42" s="101">
        <v>112687249</v>
      </c>
      <c r="AS42" s="101">
        <v>162077813.55521935</v>
      </c>
      <c r="AV42" s="12" t="s">
        <v>131</v>
      </c>
      <c r="AW42" s="82">
        <v>0.41012218930619432</v>
      </c>
      <c r="AX42" s="82">
        <v>0.58987781069380563</v>
      </c>
    </row>
    <row r="43" spans="2:56" x14ac:dyDescent="0.2">
      <c r="BD43" s="83">
        <v>97246688133131.609</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0.58043769516785393</v>
      </c>
    </row>
    <row r="54" spans="2:55" x14ac:dyDescent="0.2">
      <c r="BA54" s="12" t="s">
        <v>88</v>
      </c>
      <c r="BC54" s="85">
        <v>0.78456678004535152</v>
      </c>
    </row>
    <row r="55" spans="2:55" ht="15" thickBot="1" x14ac:dyDescent="0.25">
      <c r="BA55" s="12" t="s">
        <v>89</v>
      </c>
      <c r="BC55" s="85" t="s">
        <v>131</v>
      </c>
    </row>
    <row r="56" spans="2:55" ht="16.5" thickTop="1" thickBot="1" x14ac:dyDescent="0.3">
      <c r="BA56" s="86" t="s">
        <v>82</v>
      </c>
      <c r="BB56" s="86"/>
      <c r="BC56" s="84">
        <v>190012100</v>
      </c>
    </row>
    <row r="57" spans="2:55" ht="16.5" thickTop="1" thickBot="1" x14ac:dyDescent="0.3">
      <c r="BA57" s="87" t="s">
        <v>83</v>
      </c>
      <c r="BB57" s="87"/>
      <c r="BC57" s="88">
        <v>44323</v>
      </c>
    </row>
    <row r="58" spans="2:55" ht="16.5" thickTop="1" thickBot="1" x14ac:dyDescent="0.3">
      <c r="BA58" s="87" t="s">
        <v>84</v>
      </c>
      <c r="BB58" s="87"/>
      <c r="BC58" s="89">
        <v>1.4460398182811482</v>
      </c>
    </row>
    <row r="59" spans="2:55" ht="16.5" thickTop="1" thickBot="1" x14ac:dyDescent="0.3">
      <c r="BA59" s="86" t="s">
        <v>85</v>
      </c>
      <c r="BB59" s="86" t="s">
        <v>65</v>
      </c>
      <c r="BC59" s="84">
        <v>882000</v>
      </c>
    </row>
    <row r="60" spans="2:55" ht="16.5" thickTop="1" thickBot="1" x14ac:dyDescent="0.3">
      <c r="I60" s="53" t="s">
        <v>113</v>
      </c>
      <c r="BA60" s="87" t="s">
        <v>86</v>
      </c>
      <c r="BB60" s="87"/>
      <c r="BC60" s="89">
        <v>0.74250000000000005</v>
      </c>
    </row>
    <row r="61" spans="2:55" ht="16.5" thickTop="1" thickBot="1" x14ac:dyDescent="0.3">
      <c r="BA61" s="86" t="s">
        <v>85</v>
      </c>
      <c r="BB61" s="86" t="s">
        <v>65</v>
      </c>
      <c r="BC61" s="84">
        <v>654885</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280.37</v>
      </c>
      <c r="J11" s="10"/>
      <c r="K11" s="10"/>
    </row>
    <row r="12" spans="2:57" ht="14.45" customHeight="1" thickBot="1" x14ac:dyDescent="0.25">
      <c r="B12" s="10"/>
      <c r="C12" s="10"/>
      <c r="D12" s="10"/>
      <c r="E12" s="10"/>
      <c r="F12" s="10"/>
      <c r="G12" s="35" t="s">
        <v>93</v>
      </c>
      <c r="H12" s="36" t="s">
        <v>94</v>
      </c>
      <c r="I12" s="37">
        <v>11146320</v>
      </c>
      <c r="J12" s="10"/>
      <c r="K12" s="10"/>
    </row>
    <row r="13" spans="2:57" ht="14.45" customHeight="1" thickBot="1" x14ac:dyDescent="0.25">
      <c r="B13" s="10"/>
      <c r="C13" s="10"/>
      <c r="D13" s="10"/>
      <c r="E13" s="10"/>
      <c r="F13" s="10"/>
      <c r="G13" s="35" t="s">
        <v>95</v>
      </c>
      <c r="H13" s="36" t="s">
        <v>94</v>
      </c>
      <c r="I13" s="37">
        <v>84107152</v>
      </c>
      <c r="J13" s="10"/>
      <c r="K13" s="10"/>
    </row>
    <row r="14" spans="2:57" ht="14.45" customHeight="1" thickBot="1" x14ac:dyDescent="0.25">
      <c r="B14" s="10"/>
      <c r="C14" s="10"/>
      <c r="D14" s="10"/>
      <c r="E14" s="10"/>
      <c r="F14" s="10"/>
      <c r="G14" s="35" t="s">
        <v>96</v>
      </c>
      <c r="H14" s="36" t="s">
        <v>97</v>
      </c>
      <c r="I14" s="38">
        <v>980</v>
      </c>
      <c r="J14" s="10"/>
      <c r="K14" s="10"/>
    </row>
    <row r="15" spans="2:57" ht="14.45" customHeight="1" thickBot="1" x14ac:dyDescent="0.25">
      <c r="B15" s="10"/>
      <c r="C15" s="10"/>
      <c r="D15" s="10"/>
      <c r="E15" s="10"/>
      <c r="F15" s="10"/>
      <c r="G15" s="35" t="s">
        <v>98</v>
      </c>
      <c r="H15" s="36" t="s">
        <v>67</v>
      </c>
      <c r="I15" s="39">
        <v>138.34362124128793</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280.37</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411171.05873550317</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0.66825000000000001</v>
      </c>
      <c r="AT30" s="92">
        <v>980000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654885</v>
      </c>
      <c r="AV39" s="94">
        <v>0.67</v>
      </c>
      <c r="AW39" s="95">
        <v>0.74250000000000005</v>
      </c>
    </row>
    <row r="40" spans="2:49" ht="14.45" customHeight="1" x14ac:dyDescent="0.2">
      <c r="B40" s="10"/>
      <c r="C40" s="40"/>
      <c r="D40" s="44" t="s">
        <v>109</v>
      </c>
      <c r="E40" s="70">
        <v>0.50118750000000001</v>
      </c>
      <c r="F40" s="70">
        <v>0.53459999999999996</v>
      </c>
      <c r="G40" s="70">
        <v>0.56801250000000003</v>
      </c>
      <c r="H40" s="70">
        <v>0.60142499999999999</v>
      </c>
      <c r="I40" s="70">
        <v>0.63483750000000005</v>
      </c>
      <c r="J40" s="45">
        <v>0.66825000000000001</v>
      </c>
      <c r="K40" s="70">
        <v>0.70166249999999997</v>
      </c>
      <c r="L40" s="70">
        <v>0.73507500000000003</v>
      </c>
      <c r="M40" s="70">
        <v>0.76848749999999999</v>
      </c>
      <c r="N40" s="70">
        <v>0.80190000000000006</v>
      </c>
      <c r="O40" s="70">
        <v>0.83531250000000001</v>
      </c>
      <c r="AT40" s="12" t="s">
        <v>62</v>
      </c>
      <c r="AU40" s="93">
        <v>274765.06</v>
      </c>
      <c r="AV40" s="94">
        <v>0.28000000000000003</v>
      </c>
      <c r="AW40" s="95">
        <v>1.4460398048334815</v>
      </c>
    </row>
    <row r="41" spans="2:49" x14ac:dyDescent="0.2">
      <c r="B41" s="10"/>
      <c r="C41" s="46">
        <v>-0.2</v>
      </c>
      <c r="D41" s="47">
        <v>569772</v>
      </c>
      <c r="E41" s="104">
        <v>3.9297370087739925E-2</v>
      </c>
      <c r="F41" s="104">
        <v>0.10858386142692233</v>
      </c>
      <c r="G41" s="104">
        <v>0.17787035276610497</v>
      </c>
      <c r="H41" s="104">
        <v>0.2471568441052876</v>
      </c>
      <c r="I41" s="104">
        <v>0.31644333544447023</v>
      </c>
      <c r="J41" s="104">
        <v>0.38572982678365308</v>
      </c>
      <c r="K41" s="104">
        <v>0.45501631812283549</v>
      </c>
      <c r="L41" s="104">
        <v>0.52430280946201835</v>
      </c>
      <c r="M41" s="104">
        <v>0.59358930080120076</v>
      </c>
      <c r="N41" s="104">
        <v>0.66287579214038361</v>
      </c>
      <c r="O41" s="104">
        <v>0.73216228347956624</v>
      </c>
      <c r="AT41" s="12" t="s">
        <v>61</v>
      </c>
      <c r="AU41" s="93">
        <v>380119.94</v>
      </c>
      <c r="AV41" s="94"/>
      <c r="AW41" s="95">
        <v>0.58043769516785393</v>
      </c>
    </row>
    <row r="42" spans="2:49" x14ac:dyDescent="0.2">
      <c r="B42" s="10"/>
      <c r="C42" s="46">
        <v>-0.15</v>
      </c>
      <c r="D42" s="47">
        <v>712215</v>
      </c>
      <c r="E42" s="104">
        <v>0.29912171260967457</v>
      </c>
      <c r="F42" s="104">
        <v>0.38572982678365286</v>
      </c>
      <c r="G42" s="104">
        <v>0.47233794095763115</v>
      </c>
      <c r="H42" s="104">
        <v>0.55894605513160944</v>
      </c>
      <c r="I42" s="104">
        <v>0.64555416930558795</v>
      </c>
      <c r="J42" s="104">
        <v>0.73216228347956624</v>
      </c>
      <c r="K42" s="104">
        <v>0.81877039765354431</v>
      </c>
      <c r="L42" s="104">
        <v>0.90537851182752282</v>
      </c>
      <c r="M42" s="104">
        <v>0.99198662600150112</v>
      </c>
      <c r="N42" s="104">
        <v>1.0785947401754798</v>
      </c>
      <c r="O42" s="104">
        <v>1.1652028543494577</v>
      </c>
    </row>
    <row r="43" spans="2:49" x14ac:dyDescent="0.2">
      <c r="B43" s="10"/>
      <c r="C43" s="46">
        <v>-0.1</v>
      </c>
      <c r="D43" s="47">
        <v>837900</v>
      </c>
      <c r="E43" s="104">
        <v>0.5283784854231468</v>
      </c>
      <c r="F43" s="104">
        <v>0.63027038445135619</v>
      </c>
      <c r="G43" s="104">
        <v>0.73216228347956624</v>
      </c>
      <c r="H43" s="104">
        <v>0.83405418250777585</v>
      </c>
      <c r="I43" s="104">
        <v>0.93594608153598591</v>
      </c>
      <c r="J43" s="104">
        <v>1.0378379805641957</v>
      </c>
      <c r="K43" s="104">
        <v>1.1397298795924051</v>
      </c>
      <c r="L43" s="104">
        <v>1.241621778620615</v>
      </c>
      <c r="M43" s="104">
        <v>1.3435136776488248</v>
      </c>
      <c r="N43" s="104">
        <v>1.4454055766770346</v>
      </c>
      <c r="O43" s="104">
        <v>1.5472974757052445</v>
      </c>
      <c r="AU43" s="12">
        <v>1684620</v>
      </c>
    </row>
    <row r="44" spans="2:49" x14ac:dyDescent="0.2">
      <c r="B44" s="10"/>
      <c r="C44" s="46">
        <v>-0.05</v>
      </c>
      <c r="D44" s="47">
        <v>931000</v>
      </c>
      <c r="E44" s="104">
        <v>0.69819831713682956</v>
      </c>
      <c r="F44" s="104">
        <v>0.81141153827928481</v>
      </c>
      <c r="G44" s="104">
        <v>0.92462475942174049</v>
      </c>
      <c r="H44" s="104">
        <v>1.0378379805641953</v>
      </c>
      <c r="I44" s="104">
        <v>1.1510512017066508</v>
      </c>
      <c r="J44" s="104">
        <v>1.2642644228491062</v>
      </c>
      <c r="K44" s="104">
        <v>1.3774776439915613</v>
      </c>
      <c r="L44" s="104">
        <v>1.4906908651340172</v>
      </c>
      <c r="M44" s="104">
        <v>1.6039040862764722</v>
      </c>
      <c r="N44" s="104">
        <v>1.7171173074189272</v>
      </c>
      <c r="O44" s="104">
        <v>1.8303305285613827</v>
      </c>
      <c r="AU44" s="12">
        <v>539634.36399999994</v>
      </c>
    </row>
    <row r="45" spans="2:49" x14ac:dyDescent="0.2">
      <c r="B45" s="10"/>
      <c r="C45" s="42" t="s">
        <v>107</v>
      </c>
      <c r="D45" s="48">
        <v>980000</v>
      </c>
      <c r="E45" s="104">
        <v>0.78757717593350485</v>
      </c>
      <c r="F45" s="104">
        <v>0.90674898766240486</v>
      </c>
      <c r="G45" s="104">
        <v>1.0259207993913053</v>
      </c>
      <c r="H45" s="104">
        <v>1.1450926111202056</v>
      </c>
      <c r="I45" s="104">
        <v>1.2642644228491062</v>
      </c>
      <c r="J45" s="104">
        <v>1.3834362345780065</v>
      </c>
      <c r="K45" s="104">
        <v>1.5026080463069067</v>
      </c>
      <c r="L45" s="104">
        <v>1.6217798580358069</v>
      </c>
      <c r="M45" s="104">
        <v>1.7409516697647072</v>
      </c>
      <c r="N45" s="104">
        <v>1.8601234814936078</v>
      </c>
      <c r="O45" s="104">
        <v>1.9792952932225081</v>
      </c>
    </row>
    <row r="46" spans="2:49" ht="14.45" customHeight="1" x14ac:dyDescent="0.2">
      <c r="B46" s="10"/>
      <c r="C46" s="46">
        <v>0.05</v>
      </c>
      <c r="D46" s="47">
        <v>1029000</v>
      </c>
      <c r="E46" s="104">
        <v>0.87695603473018013</v>
      </c>
      <c r="F46" s="104">
        <v>1.0020864370455249</v>
      </c>
      <c r="G46" s="104">
        <v>1.1272168393608708</v>
      </c>
      <c r="H46" s="104">
        <v>1.2523472416762158</v>
      </c>
      <c r="I46" s="104">
        <v>1.3774776439915617</v>
      </c>
      <c r="J46" s="104">
        <v>1.5026080463069067</v>
      </c>
      <c r="K46" s="104">
        <v>1.6277384486222521</v>
      </c>
      <c r="L46" s="104">
        <v>1.7528688509375976</v>
      </c>
      <c r="M46" s="104">
        <v>1.8779992532529426</v>
      </c>
      <c r="N46" s="104">
        <v>2.0031296555682885</v>
      </c>
      <c r="O46" s="104">
        <v>2.1282600578836335</v>
      </c>
    </row>
    <row r="47" spans="2:49" x14ac:dyDescent="0.2">
      <c r="B47" s="10"/>
      <c r="C47" s="46">
        <v>0.1</v>
      </c>
      <c r="D47" s="47">
        <v>1131900</v>
      </c>
      <c r="E47" s="104">
        <v>1.0646516382031979</v>
      </c>
      <c r="F47" s="104">
        <v>1.2022950807500781</v>
      </c>
      <c r="G47" s="104">
        <v>1.3399385232969578</v>
      </c>
      <c r="H47" s="104">
        <v>1.4775819658438376</v>
      </c>
      <c r="I47" s="104">
        <v>1.6152254083907178</v>
      </c>
      <c r="J47" s="104">
        <v>1.7528688509375976</v>
      </c>
      <c r="K47" s="104">
        <v>1.8905122934844769</v>
      </c>
      <c r="L47" s="104">
        <v>2.0281557360313576</v>
      </c>
      <c r="M47" s="104">
        <v>2.1657991785782369</v>
      </c>
      <c r="N47" s="104">
        <v>2.3034426211251171</v>
      </c>
      <c r="O47" s="104">
        <v>2.4410860636719969</v>
      </c>
    </row>
    <row r="48" spans="2:49" x14ac:dyDescent="0.2">
      <c r="B48" s="10"/>
      <c r="C48" s="46">
        <v>0.15</v>
      </c>
      <c r="D48" s="47">
        <v>1301685</v>
      </c>
      <c r="E48" s="104">
        <v>1.3743493839336778</v>
      </c>
      <c r="F48" s="104">
        <v>1.5326393428625895</v>
      </c>
      <c r="G48" s="104">
        <v>1.6909293017915017</v>
      </c>
      <c r="H48" s="104">
        <v>1.8492192607204134</v>
      </c>
      <c r="I48" s="104">
        <v>2.0075092196493252</v>
      </c>
      <c r="J48" s="104">
        <v>2.1657991785782369</v>
      </c>
      <c r="K48" s="104">
        <v>2.3240891375071486</v>
      </c>
      <c r="L48" s="104">
        <v>2.4823790964360608</v>
      </c>
      <c r="M48" s="104">
        <v>2.6406690553649725</v>
      </c>
      <c r="N48" s="104">
        <v>2.7989590142938847</v>
      </c>
      <c r="O48" s="104">
        <v>2.957248973222796</v>
      </c>
    </row>
    <row r="49" spans="2:45" ht="15" thickBot="1" x14ac:dyDescent="0.25">
      <c r="B49" s="10"/>
      <c r="C49" s="46">
        <v>0.2</v>
      </c>
      <c r="D49" s="49">
        <v>1562022</v>
      </c>
      <c r="E49" s="104">
        <v>1.8492192607204134</v>
      </c>
      <c r="F49" s="104">
        <v>2.0391672114351072</v>
      </c>
      <c r="G49" s="104">
        <v>2.2291151621498022</v>
      </c>
      <c r="H49" s="104">
        <v>2.4190631128644959</v>
      </c>
      <c r="I49" s="104">
        <v>2.6090110635791905</v>
      </c>
      <c r="J49" s="104">
        <v>2.7989590142938843</v>
      </c>
      <c r="K49" s="104">
        <v>2.9889069650085784</v>
      </c>
      <c r="L49" s="104">
        <v>3.1788549157232735</v>
      </c>
      <c r="M49" s="104">
        <v>3.3688028664379672</v>
      </c>
      <c r="N49" s="104">
        <v>3.5587508171526618</v>
      </c>
      <c r="O49" s="104">
        <v>3.7486987678673556</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980000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193.89</v>
      </c>
      <c r="BA66" s="12" t="s">
        <v>65</v>
      </c>
    </row>
    <row r="67" spans="2:55" x14ac:dyDescent="0.2">
      <c r="B67" s="10"/>
      <c r="C67" s="10"/>
      <c r="D67" s="10"/>
      <c r="E67" s="10"/>
      <c r="F67" s="10"/>
      <c r="G67" s="10"/>
      <c r="H67" s="10"/>
      <c r="I67" s="10"/>
      <c r="J67" s="10"/>
      <c r="K67" s="10"/>
      <c r="AS67" s="12" t="s">
        <v>11</v>
      </c>
      <c r="AT67" s="93">
        <v>882000</v>
      </c>
      <c r="AU67" s="94">
        <v>0.9</v>
      </c>
      <c r="AV67" s="95">
        <v>1</v>
      </c>
      <c r="AX67" s="12" t="s">
        <v>64</v>
      </c>
      <c r="AZ67" s="64">
        <v>211124.55555555556</v>
      </c>
      <c r="BA67" s="12" t="s">
        <v>63</v>
      </c>
    </row>
    <row r="68" spans="2:55" x14ac:dyDescent="0.2">
      <c r="B68" s="10"/>
      <c r="C68" s="10"/>
      <c r="D68" s="10"/>
      <c r="E68" s="10"/>
      <c r="F68" s="10"/>
      <c r="G68" s="10"/>
      <c r="H68" s="10"/>
      <c r="I68" s="10"/>
      <c r="J68" s="10"/>
      <c r="K68" s="10"/>
      <c r="AS68" s="12" t="s">
        <v>62</v>
      </c>
      <c r="AT68" s="93">
        <v>190012.1</v>
      </c>
      <c r="AU68" s="94">
        <v>0.19</v>
      </c>
      <c r="AV68" s="95">
        <v>0.21543321995464854</v>
      </c>
    </row>
    <row r="69" spans="2:55" x14ac:dyDescent="0.2">
      <c r="B69" s="10"/>
      <c r="C69" s="10"/>
      <c r="D69" s="10"/>
      <c r="E69" s="10"/>
      <c r="F69" s="10"/>
      <c r="G69" s="10"/>
      <c r="H69" s="10"/>
      <c r="I69" s="10"/>
      <c r="J69" s="10"/>
      <c r="K69" s="10"/>
      <c r="AS69" s="12" t="s">
        <v>61</v>
      </c>
      <c r="AT69" s="93">
        <v>691987.9</v>
      </c>
      <c r="AU69" s="94"/>
      <c r="AV69" s="95">
        <v>0.78456678004535152</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0.9</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0.67500000000000004</v>
      </c>
      <c r="AU86" s="98">
        <v>0.72</v>
      </c>
      <c r="AV86" s="98">
        <v>0.76500000000000001</v>
      </c>
      <c r="AW86" s="98">
        <v>0.81</v>
      </c>
      <c r="AX86" s="98">
        <v>0.85499999999999998</v>
      </c>
      <c r="AY86" s="99">
        <v>0.9</v>
      </c>
      <c r="AZ86" s="98">
        <v>0.94500000000000006</v>
      </c>
      <c r="BA86" s="98">
        <v>0.99</v>
      </c>
      <c r="BB86" s="98">
        <v>1.0350000000000001</v>
      </c>
      <c r="BC86" s="98">
        <v>1.08</v>
      </c>
      <c r="BD86" s="98">
        <v>1.125</v>
      </c>
    </row>
    <row r="87" spans="2:56" x14ac:dyDescent="0.2">
      <c r="B87" s="10"/>
      <c r="C87" s="10"/>
      <c r="D87" s="10"/>
      <c r="E87" s="10"/>
      <c r="F87" s="10"/>
      <c r="G87" s="10"/>
      <c r="H87" s="10"/>
      <c r="I87" s="10"/>
      <c r="J87" s="10"/>
      <c r="K87" s="10"/>
      <c r="AR87" s="12">
        <v>-0.2</v>
      </c>
      <c r="AS87" s="98">
        <v>569772</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712215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837900</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931000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980000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1029000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1131900</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1301685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1562022</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2024-12-02T21:47:01Z</dcterms:modified>
</cp:coreProperties>
</file>