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5BB18C2-AED7-4584-90D4-5F4A518C22F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<sst xmlns="http://schemas.openxmlformats.org/spreadsheetml/2006/main" count="275" uniqueCount="158">
  <si>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</si>
  <si>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</si>
  <si>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</si>
  <si>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</si>
  <si>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</si>
  <si>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</si>
  <si>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</si>
  <si>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</si>
  <si>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</si>
  <si>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</si>
  <si>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</si>
  <si>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</si>
  <si>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</si>
  <si>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</si>
  <si>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</si>
  <si>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</si>
  <si>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</si>
  <si>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</si>
  <si>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</si>
  <si>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</si>
  <si>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</si>
  <si>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</si>
  <si>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</si>
  <si>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</si>
  <si>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</si>
  <si>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</si>
  <si>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</si>
  <si>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</si>
  <si>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</si>
  <si>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</si>
  <si>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</si>
  <si>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</si>
  <si>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</si>
  <si>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</si>
  <si>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</si>
  <si>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</si>
  <si>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</si>
  <si>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</si>
  <si>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</si>
  <si>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</si>
  <si>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</si>
  <si>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</si>
  <si>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</si>
  <si>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</si>
  <si>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</si>
  <si>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</si>
  <si>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</si>
  <si>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</si>
  <si>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</si>
  <si>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</si>
  <si>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</si>
  <si>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</si>
  <si>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</si>
  <si>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</si>
  <si>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</si>
  <si>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</si>
  <si>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</si>
  <si>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</si>
  <si>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</si>
  <si>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</si>
  <si>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</si>
  <si>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</si>
  <si>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</si>
  <si>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</si>
  <si>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</si>
  <si>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</si>
  <si>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</si>
  <si>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</si>
  <si>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</si>
  <si>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</si>
  <si>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</si>
  <si>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</si>
  <si>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</si>
  <si>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</si>
  <si>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</si>
  <si>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</si>
  <si>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</si>
  <si>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</si>
  <si>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</si>
  <si>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</si>
  <si>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</si>
  <si>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</si>
  <si>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</si>
  <si>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</si>
  <si>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</si>
  <si>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</si>
  <si>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</si>
  <si>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</si>
  <si>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</si>
  <si>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</si>
  <si>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</si>
  <si>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</si>
  <si>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</si>
  <si>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</si>
  <si>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</si>
  <si>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</si>
  <si>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</si>
  <si>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</si>
  <si>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</si>
  <si>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</si>
  <si>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</si>
  <si>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</si>
  <si>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</si>
  <si>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</si>
  <si>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</si>
  <si>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</si>
  <si>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</si>
  <si>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</si>
  <si>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</si>
  <si>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</si>
  <si>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</si>
  <si>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</si>
  <si>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</si>
  <si>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</si>
  <si>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</si>
  <si>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</si>
  <si>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</si>
  <si>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</si>
  <si>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</si>
  <si>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</si>
  <si>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</si>
  <si>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</si>
  <si>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</si>
  <si>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</si>
  <si>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CARIBE ASERRIO VICHADA LA PRIMAVERA</t>
  </si>
  <si>
    <t>Precio miles COP/kg. 1ra calidad (G)</t>
  </si>
  <si>
    <t>Precio miles COP/kg. 2da calidad (H)</t>
  </si>
  <si>
    <t>Precio miles COP/kg. 3ra calidad (I)</t>
  </si>
  <si>
    <t>Precio miles COP/kg. 4ta calidad (J)</t>
  </si>
  <si>
    <t>Meta</t>
  </si>
  <si>
    <t>Material de propagacion: Plantula // Distancia de siembra: 3 x 3 // Densidad de siembra - Plantas/Ha.: 1.111 // Duracion del ciclo: 18 años // Productividad/Ha/Ciclo: 330 m3 // Inicio de Produccion desde la siembra: año 6  // Duracion de la etapa productiva: 13 años // Productividad promedio en etapa productiva  // Cultivo asociado: NA // Productividad promedio etapa productiva: 25 m3 // % Rendimiento 1ra. Calidad: 66 aserrio de primera // % Rendimiento 2da. Calidad: 34 aserrio de segunda // Precio de venta ponderado por calidad: $200.513 // Valor Jornal: $67.665 // Otros: Se llevan a cabo dos cosechas preliminares o entresacas: la primera de 40 metros cúbicos, para un 12%, y la segunda de 60 metros cúbicos, un 18% del volumen total aprovechable. Para la cosecha final se dejará 230 metros cúbicos, que corresponde a un 70% del volumen total aprovechable</t>
  </si>
  <si>
    <t>2024 Q3</t>
  </si>
  <si>
    <t>2023 Q1</t>
  </si>
  <si>
    <t>El presente documento corresponde a una actualización del documento PDF de la AgroGuía correspondiente a Pino Caribe Aserrio Vichada La Primavera publicada en la página web, y consta de las siguientes partes:</t>
  </si>
  <si>
    <t>- Flujo anualizado de los ingresos (precio y rendimiento) y los costos de producción para una hectárea de
Pino Caribe Aserrio Vichada La Primavera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</si>
  <si>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Caribe Aserrio Vichada La Primavera.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</si>
  <si>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</si>
  <si>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</si>
  <si>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</si>
  <si>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</si>
  <si>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Caribe Aserrio Vichada La Primavera. La participación se encuentra actualizada al 2024 Q3.</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</si>
  <si>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</si>
  <si>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</si>
  <si>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Caribe Aserrio Vichada La Primavera, en lo que respecta a la mano de obra incluye actividades como la preparación del terreno, la siembra, el trazado y el ahoyado, entre otras, y ascienden a un total de $1,9 millones de pesos (equivalente a 27 jornales). En cuanto a los insumos, se incluyen los gastos relacionados con el material vegetal y las enmiendas, que en conjunto ascienden a  $0,2 millones.</t>
  </si>
  <si>
    <t>*** Los costos de sostenimiento del año 1 comprenden tanto los gastos relacionados con la mano de obra como aquellos asociados con los insumos necesarios desde el momento de la siembra de las plantas hasta finalizar el año 1. Para el caso de Pino Caribe Aserrio Vichada La Primavera, en lo que respecta a la mano de obra incluye actividades como la fertilización, riego, control de malezas, plagas y enfermedades, entre otras, y ascienden a un total de $0,9 millones de pesos (equivalente a 14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</si>
  <si>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</si>
  <si>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(2024 Q3) equivalen a $50,8 millones, en comparación con los costos del marco original que ascienden a $51,6 millones, (mes de publicación del marco: enero - 2023).
La rentabilidad actualizada (2024 Q3) bajó frente a la rentabilidad de la primera AgroGuía, pasando del 35,2% al 30,2%. Mientras que el crecimiento de los costos fue del 98,5%, el crecimiento de los ingresos fue del 83,2%.</t>
  </si>
  <si>
    <t>En cuanto a los costos de mano de obra de la AgroGuía actualizada, se destaca la participación de cosecha y beneficio seguido de otros, que representan el 77% y el 8% del costo total, respectivamente. En cuanto a los costos de insumos, se destaca la participación de transporte seguido de fertilización, que representan el 73% y el 17% del costo total, respectivamente.</t>
  </si>
  <si>
    <t>bajó</t>
  </si>
  <si>
    <t>De acuerdo con el comportamiento histórico del sistema productivo, se efectuó un análisis de sensibilidad del margen de utilidad obtenido en la producción de PINO CARIBE ASERRIO VICHADA LA PRIMAVERA, frente a diferentes escenarios de variación de precios de venta en finca y rendimientos probables (kg/ha).</t>
  </si>
  <si>
    <t>Con un precio ponderado de COP $ 200.513/kg y con un rendimiento por hectárea de 330 kg por ciclo; el margen de utilidad obtenido en la producción de pino es del 23%.</t>
  </si>
  <si>
    <t>El precio mínimo ponderado para cubrir los costos de producción, con un rendimiento de 330 kg para todo el ciclo de producción, es COP $ 153.946/kg.</t>
  </si>
  <si>
    <t>El rendimiento mínimo por ha/ciclo para cubrir los costos de producción, con un precio ponderado de COP $ 200.513, es de 253 kg/ha para todo el ciclo.</t>
  </si>
  <si>
    <t>El siguiente cuadro presenta diferentes escenarios de rentabilidad para el sistema productivo de PINO CARIBE ASERRIO VICHADA LA PRIMAVERA, con respecto a diferentes niveles de productividad (kg./ha.) y precios ($/kg.).</t>
  </si>
  <si>
    <t>De acuerdo con el comportamiento histórico del sistema productivo, se efectuó un análisis de sensibilidad del margen de utilidad obtenido en la producción de PINO CARIBE ASERRIO VICHADA LA PRIMAVERA, frente a diferentes escenarios de variación de precios de venta en finca y rendimientos probables (t/ha)</t>
  </si>
  <si>
    <t>Con un precio ponderado de COP $$ 240.909/kg y con un rendimiento por hectárea de 330 kg por ciclo; el margen de utilidad obtenido en la producción de pino es del 35%.</t>
  </si>
  <si>
    <t>El precio mínimo ponderado para cubrir los costos de producción, con un rendimiento de 330 kg para todo el ciclo de producción, es COP $ 156.214/kg.</t>
  </si>
  <si>
    <t>El rendimiento mínimo por ha/ciclo para cubrir los costos de producción, con un precio ponderado de COP $ 240.909, es de 214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</si>
</sst>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2024 Q3</c:v>
                </c:pt>
              </c:strCache>
            </c:strRef>
          </c:cat>
          <c:val>
            <c:numRef>
              <c:f>'Análisis Comparativo y Part.'!$AQ$41:$AQ$42</c:f>
              <c:numCache>
                <c:formatCode>_(* #,##0_);_(* \(#,##0\);_(* "-"_);_(@_)</c:formatCode>
                <c:ptCount val="2"/>
                <c:pt idx="0">
                  <c:v>51550490</c:v>
                </c:pt>
                <c:pt idx="1">
                  <c:v>50802290.980000004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2024 Q3</c:v>
                </c:pt>
              </c:strCache>
            </c:strRef>
          </c:cat>
          <c:val>
            <c:numRef>
              <c:f>'Análisis Comparativo y Part.'!$AR$41:$AR$42</c:f>
              <c:numCache>
                <c:formatCode>_(* #,##0_);_(* \(#,##0\);_(* "-"_);_(@_)</c:formatCode>
                <c:ptCount val="2"/>
                <c:pt idx="0">
                  <c:v>35991840</c:v>
                </c:pt>
                <c:pt idx="1">
                  <c:v>35993514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2024 Q3</c:v>
                </c:pt>
              </c:strCache>
            </c:strRef>
          </c:cat>
          <c:val>
            <c:numRef>
              <c:f>'Análisis Comparativo y Part.'!$AS$41:$AS$42</c:f>
              <c:numCache>
                <c:formatCode>_(* #,##0_);_(* \(#,##0\);_(* "-"_);_(@_)</c:formatCode>
                <c:ptCount val="2"/>
                <c:pt idx="0">
                  <c:v>15558650</c:v>
                </c:pt>
                <c:pt idx="1">
                  <c:v>14808776.98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226440</c:v>
                </c:pt>
                <c:pt idx="1">
                  <c:v>1007568</c:v>
                </c:pt>
                <c:pt idx="3">
                  <c:v>2531308.98</c:v>
                </c:pt>
                <c:pt idx="4">
                  <c:v>243305</c:v>
                </c:pt>
                <c:pt idx="6">
                  <c:v>0</c:v>
                </c:pt>
                <c:pt idx="7">
                  <c:v>0</c:v>
                </c:pt>
                <c:pt idx="8">
                  <c:v>10800155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1548984</c:v>
                </c:pt>
                <c:pt idx="1">
                  <c:v>608985</c:v>
                </c:pt>
                <c:pt idx="2">
                  <c:v>27877980</c:v>
                </c:pt>
                <c:pt idx="3">
                  <c:v>811980</c:v>
                </c:pt>
                <c:pt idx="4">
                  <c:v>1856295</c:v>
                </c:pt>
                <c:pt idx="5">
                  <c:v>2747970</c:v>
                </c:pt>
                <c:pt idx="6">
                  <c:v>541320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Q1</c:v>
                </c:pt>
                <c:pt idx="1">
                  <c:v>2024 Q3</c:v>
                </c:pt>
              </c:strCache>
            </c:strRef>
          </c:cat>
          <c:val>
            <c:numRef>
              <c:f>'Análisis Comparativo y Part.'!$AW$41:$AW$42</c:f>
              <c:numCache>
                <c:formatCode>0%</c:formatCode>
                <c:ptCount val="2"/>
                <c:pt idx="0">
                  <c:v>0.69818618600909521</c:v>
                </c:pt>
                <c:pt idx="1">
                  <c:v>0.70850178812152453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Q1</c:v>
                </c:pt>
                <c:pt idx="1">
                  <c:v>2024 Q3</c:v>
                </c:pt>
              </c:strCache>
            </c:strRef>
          </c:cat>
          <c:val>
            <c:numRef>
              <c:f>'Análisis Comparativo y Part.'!$AX$41:$AX$42</c:f>
              <c:numCache>
                <c:formatCode>0%</c:formatCode>
                <c:ptCount val="2"/>
                <c:pt idx="0">
                  <c:v>0.30181381399090484</c:v>
                </c:pt>
                <c:pt idx="1">
                  <c:v>0.29149821187847541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0" width="10.85546875" style="10" customWidth="1"/>
    <col min="2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1856.3</v>
      </c>
      <c r="C7" s="13">
        <v>945.9</v>
      </c>
      <c r="D7" s="13">
        <v>945.9</v>
      </c>
      <c r="E7" s="13">
        <v>742.91</v>
      </c>
      <c r="F7" s="13">
        <v>607.58000000000004</v>
      </c>
      <c r="G7" s="13">
        <v>389.49</v>
      </c>
      <c r="H7" s="13">
        <v>3569.75</v>
      </c>
      <c r="I7" s="13">
        <v>186.5</v>
      </c>
      <c r="J7" s="13">
        <v>186.5</v>
      </c>
      <c r="K7" s="13">
        <v>389.49</v>
      </c>
      <c r="L7" s="13">
        <v>186.5</v>
      </c>
      <c r="M7" s="13">
        <v>186.5</v>
      </c>
      <c r="N7" s="13">
        <v>5261.37</v>
      </c>
      <c r="O7" s="13">
        <v>186.5</v>
      </c>
      <c r="P7" s="13">
        <v>186.5</v>
      </c>
      <c r="Q7" s="13">
        <v>186.5</v>
      </c>
      <c r="R7" s="13">
        <v>186.5</v>
      </c>
      <c r="S7" s="13">
        <v>186.5</v>
      </c>
      <c r="T7" s="13">
        <v>19606.349999999999</v>
      </c>
      <c r="U7" s="13">
        <v>0</v>
      </c>
      <c r="V7" s="13">
        <v>0</v>
      </c>
      <c r="W7" s="13">
        <v>0</v>
      </c>
      <c r="X7" s="13">
        <v>0</v>
      </c>
      <c r="Y7" s="13">
        <v>0</v>
      </c>
      <c r="Z7" s="13">
        <v>0</v>
      </c>
      <c r="AA7" s="13">
        <v>0</v>
      </c>
      <c r="AB7" s="13">
        <v>0</v>
      </c>
      <c r="AC7" s="13">
        <v>0</v>
      </c>
      <c r="AD7" s="13">
        <v>0</v>
      </c>
      <c r="AE7" s="13">
        <v>0</v>
      </c>
      <c r="AF7" s="13">
        <v>0</v>
      </c>
      <c r="AG7" s="13">
        <v>35993.51</v>
      </c>
      <c r="AH7" s="14">
        <v>0.70850178812152442</v>
      </c>
    </row>
    <row r="8" spans="1:34" x14ac:dyDescent="0.2">
      <c r="A8" s="3" t="s">
        <v>122</v>
      </c>
      <c r="B8" s="13">
        <v>243.31</v>
      </c>
      <c r="C8" s="13">
        <v>1891.72</v>
      </c>
      <c r="D8" s="13">
        <v>548.84</v>
      </c>
      <c r="E8" s="13">
        <v>548.84</v>
      </c>
      <c r="F8" s="13">
        <v>112.59</v>
      </c>
      <c r="G8" s="13">
        <v>55.98</v>
      </c>
      <c r="H8" s="13">
        <v>1259.3399999999999</v>
      </c>
      <c r="I8" s="13">
        <v>55.98</v>
      </c>
      <c r="J8" s="13">
        <v>55.98</v>
      </c>
      <c r="K8" s="13">
        <v>55.98</v>
      </c>
      <c r="L8" s="13">
        <v>808.08</v>
      </c>
      <c r="M8" s="13">
        <v>55.98</v>
      </c>
      <c r="N8" s="13">
        <v>1861.02</v>
      </c>
      <c r="O8" s="13">
        <v>55.98</v>
      </c>
      <c r="P8" s="13">
        <v>55.98</v>
      </c>
      <c r="Q8" s="13">
        <v>55.98</v>
      </c>
      <c r="R8" s="13">
        <v>55.98</v>
      </c>
      <c r="S8" s="13">
        <v>55.98</v>
      </c>
      <c r="T8" s="13">
        <v>6975.3</v>
      </c>
      <c r="U8" s="13">
        <v>0</v>
      </c>
      <c r="V8" s="13">
        <v>0</v>
      </c>
      <c r="W8" s="13">
        <v>0</v>
      </c>
      <c r="X8" s="13">
        <v>0</v>
      </c>
      <c r="Y8" s="13">
        <v>0</v>
      </c>
      <c r="Z8" s="13">
        <v>0</v>
      </c>
      <c r="AA8" s="13">
        <v>0</v>
      </c>
      <c r="AB8" s="13">
        <v>0</v>
      </c>
      <c r="AC8" s="13">
        <v>0</v>
      </c>
      <c r="AD8" s="13">
        <v>0</v>
      </c>
      <c r="AE8" s="13">
        <v>0</v>
      </c>
      <c r="AF8" s="13">
        <v>0</v>
      </c>
      <c r="AG8" s="13">
        <v>14808.78</v>
      </c>
      <c r="AH8" s="14">
        <v>0.2914982118784753</v>
      </c>
    </row>
    <row r="9" spans="1:34" x14ac:dyDescent="0.2">
      <c r="A9" s="7" t="s">
        <v>121</v>
      </c>
      <c r="B9" s="13">
        <v>2099.6</v>
      </c>
      <c r="C9" s="13">
        <v>2837.62</v>
      </c>
      <c r="D9" s="13">
        <v>1494.74</v>
      </c>
      <c r="E9" s="13">
        <v>1291.75</v>
      </c>
      <c r="F9" s="13">
        <v>720.16</v>
      </c>
      <c r="G9" s="13">
        <v>445.47</v>
      </c>
      <c r="H9" s="13">
        <v>4829.08</v>
      </c>
      <c r="I9" s="13">
        <v>242.47</v>
      </c>
      <c r="J9" s="13">
        <v>242.47</v>
      </c>
      <c r="K9" s="13">
        <v>445.47</v>
      </c>
      <c r="L9" s="13">
        <v>994.57</v>
      </c>
      <c r="M9" s="13">
        <v>242.47</v>
      </c>
      <c r="N9" s="13">
        <v>7122.39</v>
      </c>
      <c r="O9" s="13">
        <v>242.47</v>
      </c>
      <c r="P9" s="13">
        <v>242.47</v>
      </c>
      <c r="Q9" s="13">
        <v>242.47</v>
      </c>
      <c r="R9" s="13">
        <v>242.47</v>
      </c>
      <c r="S9" s="13">
        <v>242.47</v>
      </c>
      <c r="T9" s="13">
        <v>26581.65</v>
      </c>
      <c r="U9" s="13">
        <v>0</v>
      </c>
      <c r="V9" s="13">
        <v>0</v>
      </c>
      <c r="W9" s="13">
        <v>0</v>
      </c>
      <c r="X9" s="13">
        <v>0</v>
      </c>
      <c r="Y9" s="13">
        <v>0</v>
      </c>
      <c r="Z9" s="13">
        <v>0</v>
      </c>
      <c r="AA9" s="13">
        <v>0</v>
      </c>
      <c r="AB9" s="13">
        <v>0</v>
      </c>
      <c r="AC9" s="13">
        <v>0</v>
      </c>
      <c r="AD9" s="13">
        <v>0</v>
      </c>
      <c r="AE9" s="13">
        <v>0</v>
      </c>
      <c r="AF9" s="13">
        <v>0</v>
      </c>
      <c r="AG9" s="13">
        <v>50802.29</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0</v>
      </c>
      <c r="F11" s="15">
        <v>0</v>
      </c>
      <c r="G11" s="15">
        <v>0</v>
      </c>
      <c r="H11" s="15">
        <v>0</v>
      </c>
      <c r="I11" s="15">
        <v>0</v>
      </c>
      <c r="J11" s="15">
        <v>0</v>
      </c>
      <c r="K11" s="15">
        <v>0</v>
      </c>
      <c r="L11" s="15">
        <v>0</v>
      </c>
      <c r="M11" s="15">
        <v>0</v>
      </c>
      <c r="N11" s="15">
        <v>35</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35</v>
      </c>
      <c r="AH11" s="19"/>
    </row>
    <row r="12" spans="1:34" x14ac:dyDescent="0.2">
      <c r="A12" s="3" t="s">
        <v>20</v>
      </c>
      <c r="B12" s="15"/>
      <c r="C12" s="15">
        <v>0</v>
      </c>
      <c r="D12" s="15">
        <v>0</v>
      </c>
      <c r="E12" s="15">
        <v>0</v>
      </c>
      <c r="F12" s="15">
        <v>0</v>
      </c>
      <c r="G12" s="15">
        <v>0</v>
      </c>
      <c r="H12" s="15">
        <v>40</v>
      </c>
      <c r="I12" s="15">
        <v>0</v>
      </c>
      <c r="J12" s="15">
        <v>0</v>
      </c>
      <c r="K12" s="15">
        <v>0</v>
      </c>
      <c r="L12" s="15">
        <v>0</v>
      </c>
      <c r="M12" s="15">
        <v>0</v>
      </c>
      <c r="N12" s="15">
        <v>25</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65</v>
      </c>
      <c r="AH12" s="19"/>
    </row>
    <row r="13" spans="1:34"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184</v>
      </c>
      <c r="U13" s="15">
        <v>0</v>
      </c>
      <c r="V13" s="15">
        <v>0</v>
      </c>
      <c r="W13" s="15">
        <v>0</v>
      </c>
      <c r="X13" s="15">
        <v>0</v>
      </c>
      <c r="Y13" s="15">
        <v>0</v>
      </c>
      <c r="Z13" s="15">
        <v>0</v>
      </c>
      <c r="AA13" s="15">
        <v>0</v>
      </c>
      <c r="AB13" s="15">
        <v>0</v>
      </c>
      <c r="AC13" s="15">
        <v>0</v>
      </c>
      <c r="AD13" s="15">
        <v>0</v>
      </c>
      <c r="AE13" s="15">
        <v>0</v>
      </c>
      <c r="AF13" s="15">
        <v>0</v>
      </c>
      <c r="AG13" s="15">
        <v>184</v>
      </c>
      <c r="AH13" s="19"/>
    </row>
    <row r="14" spans="1:34"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46</v>
      </c>
      <c r="U14" s="15">
        <v>0</v>
      </c>
      <c r="V14" s="15">
        <v>0</v>
      </c>
      <c r="W14" s="15">
        <v>0</v>
      </c>
      <c r="X14" s="15">
        <v>0</v>
      </c>
      <c r="Y14" s="15">
        <v>0</v>
      </c>
      <c r="Z14" s="15">
        <v>0</v>
      </c>
      <c r="AA14" s="15">
        <v>0</v>
      </c>
      <c r="AB14" s="15">
        <v>0</v>
      </c>
      <c r="AC14" s="15">
        <v>0</v>
      </c>
      <c r="AD14" s="15">
        <v>0</v>
      </c>
      <c r="AE14" s="15">
        <v>0</v>
      </c>
      <c r="AF14" s="15">
        <v>0</v>
      </c>
      <c r="AG14" s="15">
        <v>46</v>
      </c>
      <c r="AH14" s="19"/>
    </row>
    <row r="15" spans="1:34" x14ac:dyDescent="0.2">
      <c r="A15" s="3" t="s">
        <v>125</v>
      </c>
      <c r="B15" s="16"/>
      <c r="C15" s="16">
        <v>0</v>
      </c>
      <c r="D15" s="16">
        <v>0</v>
      </c>
      <c r="E15" s="16">
        <v>0</v>
      </c>
      <c r="F15" s="16">
        <v>0</v>
      </c>
      <c r="G15" s="16">
        <v>0</v>
      </c>
      <c r="H15" s="16">
        <v>0</v>
      </c>
      <c r="I15" s="16">
        <v>0</v>
      </c>
      <c r="J15" s="16">
        <v>0</v>
      </c>
      <c r="K15" s="16">
        <v>0</v>
      </c>
      <c r="L15" s="16">
        <v>0</v>
      </c>
      <c r="M15" s="16">
        <v>0</v>
      </c>
      <c r="N15" s="16">
        <v>158.14073000000002</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158.14073000000002</v>
      </c>
      <c r="AH15" s="19"/>
    </row>
    <row r="16" spans="1:34" x14ac:dyDescent="0.2">
      <c r="A16" s="3" t="s">
        <v>126</v>
      </c>
      <c r="B16" s="16"/>
      <c r="C16" s="16">
        <v>0</v>
      </c>
      <c r="D16" s="16">
        <v>0</v>
      </c>
      <c r="E16" s="16">
        <v>0</v>
      </c>
      <c r="F16" s="16">
        <v>0</v>
      </c>
      <c r="G16" s="16">
        <v>0</v>
      </c>
      <c r="H16" s="16">
        <v>108.20129</v>
      </c>
      <c r="I16" s="16">
        <v>0</v>
      </c>
      <c r="J16" s="16">
        <v>0</v>
      </c>
      <c r="K16" s="16">
        <v>0</v>
      </c>
      <c r="L16" s="16">
        <v>0</v>
      </c>
      <c r="M16" s="16">
        <v>0</v>
      </c>
      <c r="N16" s="16">
        <v>108.20129</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108.20129</v>
      </c>
      <c r="AH16" s="19"/>
    </row>
    <row r="17" spans="1:34"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249.69553999999999</v>
      </c>
      <c r="U17" s="16">
        <v>0</v>
      </c>
      <c r="V17" s="16">
        <v>0</v>
      </c>
      <c r="W17" s="16">
        <v>0</v>
      </c>
      <c r="X17" s="16">
        <v>0</v>
      </c>
      <c r="Y17" s="16">
        <v>0</v>
      </c>
      <c r="Z17" s="16">
        <v>0</v>
      </c>
      <c r="AA17" s="16">
        <v>0</v>
      </c>
      <c r="AB17" s="16">
        <v>0</v>
      </c>
      <c r="AC17" s="16">
        <v>0</v>
      </c>
      <c r="AD17" s="16">
        <v>0</v>
      </c>
      <c r="AE17" s="16">
        <v>0</v>
      </c>
      <c r="AF17" s="16">
        <v>0</v>
      </c>
      <c r="AG17" s="16">
        <v>249.69553999999999</v>
      </c>
      <c r="AH17" s="19"/>
    </row>
    <row r="18" spans="1:34"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166.46396999999999</v>
      </c>
      <c r="U18" s="16">
        <v>0</v>
      </c>
      <c r="V18" s="16">
        <v>0</v>
      </c>
      <c r="W18" s="16">
        <v>0</v>
      </c>
      <c r="X18" s="16">
        <v>0</v>
      </c>
      <c r="Y18" s="16">
        <v>0</v>
      </c>
      <c r="Z18" s="16">
        <v>0</v>
      </c>
      <c r="AA18" s="16">
        <v>0</v>
      </c>
      <c r="AB18" s="16">
        <v>0</v>
      </c>
      <c r="AC18" s="16">
        <v>0</v>
      </c>
      <c r="AD18" s="16">
        <v>0</v>
      </c>
      <c r="AE18" s="16">
        <v>0</v>
      </c>
      <c r="AF18" s="16">
        <v>0</v>
      </c>
      <c r="AG18" s="16">
        <v>166.46396999999999</v>
      </c>
      <c r="AH18" s="19"/>
    </row>
    <row r="19" spans="1:34" x14ac:dyDescent="0.2">
      <c r="A19" s="2" t="s">
        <v>142</v>
      </c>
      <c r="B19" s="13"/>
      <c r="C19" s="13">
        <v>0</v>
      </c>
      <c r="D19" s="13">
        <v>0</v>
      </c>
      <c r="E19" s="13">
        <v>0</v>
      </c>
      <c r="F19" s="13">
        <v>0</v>
      </c>
      <c r="G19" s="13">
        <v>0</v>
      </c>
      <c r="H19" s="13">
        <v>4328.05</v>
      </c>
      <c r="I19" s="13">
        <v>0</v>
      </c>
      <c r="J19" s="13">
        <v>0</v>
      </c>
      <c r="K19" s="13">
        <v>0</v>
      </c>
      <c r="L19" s="13">
        <v>0</v>
      </c>
      <c r="M19" s="13">
        <v>0</v>
      </c>
      <c r="N19" s="13">
        <v>8239.9599999999991</v>
      </c>
      <c r="O19" s="13">
        <v>0</v>
      </c>
      <c r="P19" s="13">
        <v>0</v>
      </c>
      <c r="Q19" s="13">
        <v>0</v>
      </c>
      <c r="R19" s="13">
        <v>0</v>
      </c>
      <c r="S19" s="13">
        <v>0</v>
      </c>
      <c r="T19" s="13">
        <v>53601.32</v>
      </c>
      <c r="U19" s="13">
        <v>0</v>
      </c>
      <c r="V19" s="13">
        <v>0</v>
      </c>
      <c r="W19" s="13">
        <v>0</v>
      </c>
      <c r="X19" s="13">
        <v>0</v>
      </c>
      <c r="Y19" s="13">
        <v>0</v>
      </c>
      <c r="Z19" s="13">
        <v>0</v>
      </c>
      <c r="AA19" s="13">
        <v>0</v>
      </c>
      <c r="AB19" s="13">
        <v>0</v>
      </c>
      <c r="AC19" s="13">
        <v>0</v>
      </c>
      <c r="AD19" s="13">
        <v>0</v>
      </c>
      <c r="AE19" s="13">
        <v>0</v>
      </c>
      <c r="AF19" s="13">
        <v>0</v>
      </c>
      <c r="AG19" s="13">
        <v>66169.33</v>
      </c>
      <c r="AH19" s="19"/>
    </row>
    <row r="20" spans="1:34" x14ac:dyDescent="0.2">
      <c r="A20" s="1" t="s">
        <v>12</v>
      </c>
      <c r="B20" s="17">
        <v>-2099.6</v>
      </c>
      <c r="C20" s="17">
        <v>-2837.62</v>
      </c>
      <c r="D20" s="17">
        <v>-1494.74</v>
      </c>
      <c r="E20" s="17">
        <v>-1291.75</v>
      </c>
      <c r="F20" s="17">
        <v>-720.16</v>
      </c>
      <c r="G20" s="17">
        <v>-445.47</v>
      </c>
      <c r="H20" s="17">
        <v>-501.03</v>
      </c>
      <c r="I20" s="17">
        <v>-242.47</v>
      </c>
      <c r="J20" s="17">
        <v>-242.47</v>
      </c>
      <c r="K20" s="17">
        <v>-445.47</v>
      </c>
      <c r="L20" s="17">
        <v>-994.57</v>
      </c>
      <c r="M20" s="17">
        <v>-242.47</v>
      </c>
      <c r="N20" s="17">
        <v>1117.57</v>
      </c>
      <c r="O20" s="17">
        <v>-242.47</v>
      </c>
      <c r="P20" s="17">
        <v>-242.47</v>
      </c>
      <c r="Q20" s="17">
        <v>-242.47</v>
      </c>
      <c r="R20" s="17">
        <v>-242.47</v>
      </c>
      <c r="S20" s="17">
        <v>-242.47</v>
      </c>
      <c r="T20" s="17">
        <v>27019.67</v>
      </c>
      <c r="U20" s="17">
        <v>0</v>
      </c>
      <c r="V20" s="17">
        <v>0</v>
      </c>
      <c r="W20" s="17">
        <v>0</v>
      </c>
      <c r="X20" s="17">
        <v>0</v>
      </c>
      <c r="Y20" s="17">
        <v>0</v>
      </c>
      <c r="Z20" s="17">
        <v>0</v>
      </c>
      <c r="AA20" s="17">
        <v>0</v>
      </c>
      <c r="AB20" s="17">
        <v>0</v>
      </c>
      <c r="AC20" s="17">
        <v>0</v>
      </c>
      <c r="AD20" s="17">
        <v>0</v>
      </c>
      <c r="AE20" s="17">
        <v>0</v>
      </c>
      <c r="AF20" s="17">
        <v>0</v>
      </c>
      <c r="AG20" s="17">
        <v>15367.04</v>
      </c>
      <c r="AH20" s="22"/>
    </row>
    <row r="21" spans="1:34" x14ac:dyDescent="0.2">
      <c r="J21" s="10"/>
      <c r="AG21" s="82">
        <v>0.30248715370040546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2801.78</v>
      </c>
      <c r="D121" s="61">
        <v>945.48</v>
      </c>
      <c r="E121" s="61">
        <v>742.49</v>
      </c>
      <c r="F121" s="61">
        <v>607.16</v>
      </c>
      <c r="G121" s="61">
        <v>389.49</v>
      </c>
      <c r="H121" s="61">
        <v>3569.75</v>
      </c>
      <c r="I121" s="61">
        <v>186.5</v>
      </c>
      <c r="J121" s="61">
        <v>186.5</v>
      </c>
      <c r="K121" s="61">
        <v>389.49</v>
      </c>
      <c r="L121" s="61">
        <v>186.5</v>
      </c>
      <c r="M121" s="61">
        <v>186.5</v>
      </c>
      <c r="N121" s="61">
        <v>5261.37</v>
      </c>
      <c r="O121" s="61">
        <v>186.5</v>
      </c>
      <c r="P121" s="61">
        <v>186.5</v>
      </c>
      <c r="Q121" s="61">
        <v>186.5</v>
      </c>
      <c r="R121" s="61">
        <v>186.5</v>
      </c>
      <c r="S121" s="61">
        <v>186.5</v>
      </c>
      <c r="T121" s="61">
        <v>19606.349999999999</v>
      </c>
      <c r="U121" s="61">
        <v>0</v>
      </c>
      <c r="V121" s="61">
        <v>0</v>
      </c>
      <c r="W121" s="61">
        <v>0</v>
      </c>
      <c r="X121" s="61">
        <v>0</v>
      </c>
      <c r="Y121" s="61">
        <v>0</v>
      </c>
      <c r="Z121" s="61">
        <v>0</v>
      </c>
      <c r="AA121" s="61">
        <v>0</v>
      </c>
      <c r="AB121" s="61">
        <v>0</v>
      </c>
      <c r="AC121" s="61">
        <v>0</v>
      </c>
      <c r="AD121" s="61">
        <v>0</v>
      </c>
      <c r="AE121" s="61">
        <v>0</v>
      </c>
      <c r="AF121" s="61">
        <v>0</v>
      </c>
      <c r="AG121" s="61">
        <v>35991.839999999997</v>
      </c>
      <c r="AH121" s="62">
        <v>0.69818618600909499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3097.65</v>
      </c>
      <c r="D122" s="61">
        <v>532</v>
      </c>
      <c r="E122" s="61">
        <v>532</v>
      </c>
      <c r="F122" s="61">
        <v>117</v>
      </c>
      <c r="G122" s="61">
        <v>45</v>
      </c>
      <c r="H122" s="61">
        <v>1245</v>
      </c>
      <c r="I122" s="61">
        <v>45</v>
      </c>
      <c r="J122" s="61">
        <v>45</v>
      </c>
      <c r="K122" s="61">
        <v>45</v>
      </c>
      <c r="L122" s="61">
        <v>795</v>
      </c>
      <c r="M122" s="61">
        <v>45</v>
      </c>
      <c r="N122" s="61">
        <v>1845</v>
      </c>
      <c r="O122" s="61">
        <v>45</v>
      </c>
      <c r="P122" s="61">
        <v>45</v>
      </c>
      <c r="Q122" s="61">
        <v>45</v>
      </c>
      <c r="R122" s="61">
        <v>45</v>
      </c>
      <c r="S122" s="61">
        <v>45</v>
      </c>
      <c r="T122" s="61">
        <v>6945</v>
      </c>
      <c r="U122" s="61">
        <v>0</v>
      </c>
      <c r="V122" s="61">
        <v>0</v>
      </c>
      <c r="W122" s="61">
        <v>0</v>
      </c>
      <c r="X122" s="61">
        <v>0</v>
      </c>
      <c r="Y122" s="61">
        <v>0</v>
      </c>
      <c r="Z122" s="61">
        <v>0</v>
      </c>
      <c r="AA122" s="61">
        <v>0</v>
      </c>
      <c r="AB122" s="61">
        <v>0</v>
      </c>
      <c r="AC122" s="61">
        <v>0</v>
      </c>
      <c r="AD122" s="61">
        <v>0</v>
      </c>
      <c r="AE122" s="61">
        <v>0</v>
      </c>
      <c r="AF122" s="61">
        <v>0</v>
      </c>
      <c r="AG122" s="61">
        <v>15558.65</v>
      </c>
      <c r="AH122" s="62">
        <v>0.30181381399090479</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5899.43</v>
      </c>
      <c r="D123" s="61">
        <v>1477.48</v>
      </c>
      <c r="E123" s="61">
        <v>1274.49</v>
      </c>
      <c r="F123" s="61">
        <v>724.16</v>
      </c>
      <c r="G123" s="61">
        <v>434.49</v>
      </c>
      <c r="H123" s="61">
        <v>4814.75</v>
      </c>
      <c r="I123" s="61">
        <v>231.5</v>
      </c>
      <c r="J123" s="61">
        <v>231.5</v>
      </c>
      <c r="K123" s="61">
        <v>434.49</v>
      </c>
      <c r="L123" s="61">
        <v>981.5</v>
      </c>
      <c r="M123" s="61">
        <v>231.5</v>
      </c>
      <c r="N123" s="61">
        <v>7106.37</v>
      </c>
      <c r="O123" s="61">
        <v>231.5</v>
      </c>
      <c r="P123" s="61">
        <v>231.5</v>
      </c>
      <c r="Q123" s="61">
        <v>231.5</v>
      </c>
      <c r="R123" s="61">
        <v>231.5</v>
      </c>
      <c r="S123" s="61">
        <v>231.5</v>
      </c>
      <c r="T123" s="61">
        <v>26551.35</v>
      </c>
      <c r="U123" s="61">
        <v>0</v>
      </c>
      <c r="V123" s="61">
        <v>0</v>
      </c>
      <c r="W123" s="61">
        <v>0</v>
      </c>
      <c r="X123" s="61">
        <v>0</v>
      </c>
      <c r="Y123" s="61">
        <v>0</v>
      </c>
      <c r="Z123" s="61">
        <v>0</v>
      </c>
      <c r="AA123" s="61">
        <v>0</v>
      </c>
      <c r="AB123" s="61">
        <v>0</v>
      </c>
      <c r="AC123" s="61">
        <v>0</v>
      </c>
      <c r="AD123" s="61">
        <v>0</v>
      </c>
      <c r="AE123" s="61">
        <v>0</v>
      </c>
      <c r="AF123" s="61">
        <v>0</v>
      </c>
      <c r="AG123" s="61">
        <v>51550.49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0</v>
      </c>
      <c r="F125" s="64">
        <v>0</v>
      </c>
      <c r="G125" s="64">
        <v>0</v>
      </c>
      <c r="H125" s="64">
        <v>0</v>
      </c>
      <c r="I125" s="64">
        <v>0</v>
      </c>
      <c r="J125" s="64">
        <v>0</v>
      </c>
      <c r="K125" s="64">
        <v>0</v>
      </c>
      <c r="L125" s="64">
        <v>0</v>
      </c>
      <c r="M125" s="64">
        <v>0</v>
      </c>
      <c r="N125" s="64">
        <v>35</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35</v>
      </c>
      <c r="AH125" s="54"/>
    </row>
    <row r="126" spans="1:62" s="12" customFormat="1" x14ac:dyDescent="0.2">
      <c r="A126" s="59" t="s">
        <v>20</v>
      </c>
      <c r="B126" s="64"/>
      <c r="C126" s="64">
        <v>0</v>
      </c>
      <c r="D126" s="64">
        <v>0</v>
      </c>
      <c r="E126" s="64">
        <v>0</v>
      </c>
      <c r="F126" s="64">
        <v>0</v>
      </c>
      <c r="G126" s="64">
        <v>0</v>
      </c>
      <c r="H126" s="64">
        <v>40</v>
      </c>
      <c r="I126" s="64">
        <v>0</v>
      </c>
      <c r="J126" s="64">
        <v>0</v>
      </c>
      <c r="K126" s="64">
        <v>0</v>
      </c>
      <c r="L126" s="64">
        <v>0</v>
      </c>
      <c r="M126" s="64">
        <v>0</v>
      </c>
      <c r="N126" s="64">
        <v>25</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65</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184</v>
      </c>
      <c r="U127" s="64">
        <v>0</v>
      </c>
      <c r="V127" s="64">
        <v>0</v>
      </c>
      <c r="W127" s="64">
        <v>0</v>
      </c>
      <c r="X127" s="64">
        <v>0</v>
      </c>
      <c r="Y127" s="64">
        <v>0</v>
      </c>
      <c r="Z127" s="64">
        <v>0</v>
      </c>
      <c r="AA127" s="64">
        <v>0</v>
      </c>
      <c r="AB127" s="64">
        <v>0</v>
      </c>
      <c r="AC127" s="64">
        <v>0</v>
      </c>
      <c r="AD127" s="64">
        <v>0</v>
      </c>
      <c r="AE127" s="64">
        <v>0</v>
      </c>
      <c r="AF127" s="64">
        <v>0</v>
      </c>
      <c r="AG127" s="61">
        <v>184</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46</v>
      </c>
      <c r="U128" s="64">
        <v>0</v>
      </c>
      <c r="V128" s="64">
        <v>0</v>
      </c>
      <c r="W128" s="64">
        <v>0</v>
      </c>
      <c r="X128" s="64">
        <v>0</v>
      </c>
      <c r="Y128" s="64">
        <v>0</v>
      </c>
      <c r="Z128" s="64">
        <v>0</v>
      </c>
      <c r="AA128" s="64">
        <v>0</v>
      </c>
      <c r="AB128" s="64">
        <v>0</v>
      </c>
      <c r="AC128" s="64">
        <v>0</v>
      </c>
      <c r="AD128" s="64">
        <v>0</v>
      </c>
      <c r="AE128" s="64">
        <v>0</v>
      </c>
      <c r="AF128" s="64">
        <v>0</v>
      </c>
      <c r="AG128" s="61">
        <v>46</v>
      </c>
      <c r="AH128" s="54"/>
    </row>
    <row r="129" spans="1:40" s="12" customFormat="1" x14ac:dyDescent="0.2">
      <c r="A129" s="59" t="s">
        <v>17</v>
      </c>
      <c r="B129" s="65"/>
      <c r="C129" s="65">
        <v>190</v>
      </c>
      <c r="D129" s="65">
        <v>190</v>
      </c>
      <c r="E129" s="65">
        <v>190</v>
      </c>
      <c r="F129" s="65">
        <v>190</v>
      </c>
      <c r="G129" s="65">
        <v>190</v>
      </c>
      <c r="H129" s="65">
        <v>190</v>
      </c>
      <c r="I129" s="65">
        <v>190</v>
      </c>
      <c r="J129" s="65">
        <v>190</v>
      </c>
      <c r="K129" s="65">
        <v>190</v>
      </c>
      <c r="L129" s="65">
        <v>190</v>
      </c>
      <c r="M129" s="65">
        <v>190</v>
      </c>
      <c r="N129" s="65">
        <v>190</v>
      </c>
      <c r="O129" s="65">
        <v>190</v>
      </c>
      <c r="P129" s="65">
        <v>190</v>
      </c>
      <c r="Q129" s="65">
        <v>190</v>
      </c>
      <c r="R129" s="65">
        <v>190</v>
      </c>
      <c r="S129" s="65">
        <v>190</v>
      </c>
      <c r="T129" s="65">
        <v>190</v>
      </c>
      <c r="U129" s="65">
        <v>190</v>
      </c>
      <c r="V129" s="65">
        <v>190</v>
      </c>
      <c r="W129" s="65">
        <v>190</v>
      </c>
      <c r="X129" s="65">
        <v>190</v>
      </c>
      <c r="Y129" s="65">
        <v>190</v>
      </c>
      <c r="Z129" s="65">
        <v>190</v>
      </c>
      <c r="AA129" s="65">
        <v>190</v>
      </c>
      <c r="AB129" s="65">
        <v>190</v>
      </c>
      <c r="AC129" s="65">
        <v>190</v>
      </c>
      <c r="AD129" s="65">
        <v>190</v>
      </c>
      <c r="AE129" s="65">
        <v>190</v>
      </c>
      <c r="AF129" s="65">
        <v>190</v>
      </c>
      <c r="AG129" s="65">
        <v>190</v>
      </c>
      <c r="AH129" s="54"/>
    </row>
    <row r="130" spans="1:40" s="12" customFormat="1" x14ac:dyDescent="0.2">
      <c r="A130" s="59" t="s">
        <v>16</v>
      </c>
      <c r="B130" s="65"/>
      <c r="C130" s="65">
        <v>130</v>
      </c>
      <c r="D130" s="65">
        <v>130</v>
      </c>
      <c r="E130" s="65">
        <v>130</v>
      </c>
      <c r="F130" s="65">
        <v>130</v>
      </c>
      <c r="G130" s="65">
        <v>130</v>
      </c>
      <c r="H130" s="65">
        <v>130</v>
      </c>
      <c r="I130" s="65">
        <v>130</v>
      </c>
      <c r="J130" s="65">
        <v>130</v>
      </c>
      <c r="K130" s="65">
        <v>130</v>
      </c>
      <c r="L130" s="65">
        <v>130</v>
      </c>
      <c r="M130" s="65">
        <v>130</v>
      </c>
      <c r="N130" s="65">
        <v>130</v>
      </c>
      <c r="O130" s="65">
        <v>130</v>
      </c>
      <c r="P130" s="65">
        <v>130</v>
      </c>
      <c r="Q130" s="65">
        <v>130</v>
      </c>
      <c r="R130" s="65">
        <v>130</v>
      </c>
      <c r="S130" s="65">
        <v>130</v>
      </c>
      <c r="T130" s="65">
        <v>130</v>
      </c>
      <c r="U130" s="65">
        <v>130</v>
      </c>
      <c r="V130" s="65">
        <v>130</v>
      </c>
      <c r="W130" s="65">
        <v>130</v>
      </c>
      <c r="X130" s="65">
        <v>130</v>
      </c>
      <c r="Y130" s="65">
        <v>130</v>
      </c>
      <c r="Z130" s="65">
        <v>130</v>
      </c>
      <c r="AA130" s="65">
        <v>130</v>
      </c>
      <c r="AB130" s="65">
        <v>130</v>
      </c>
      <c r="AC130" s="65">
        <v>130</v>
      </c>
      <c r="AD130" s="65">
        <v>130</v>
      </c>
      <c r="AE130" s="65">
        <v>130</v>
      </c>
      <c r="AF130" s="65">
        <v>130</v>
      </c>
      <c r="AG130" s="65">
        <v>130</v>
      </c>
      <c r="AH130" s="54"/>
    </row>
    <row r="131" spans="1:40" s="12" customFormat="1" x14ac:dyDescent="0.2">
      <c r="A131" s="59" t="s">
        <v>15</v>
      </c>
      <c r="B131" s="65"/>
      <c r="C131" s="65">
        <v>300</v>
      </c>
      <c r="D131" s="65">
        <v>300</v>
      </c>
      <c r="E131" s="65">
        <v>300</v>
      </c>
      <c r="F131" s="65">
        <v>300</v>
      </c>
      <c r="G131" s="65">
        <v>300</v>
      </c>
      <c r="H131" s="65">
        <v>300</v>
      </c>
      <c r="I131" s="65">
        <v>300</v>
      </c>
      <c r="J131" s="65">
        <v>300</v>
      </c>
      <c r="K131" s="65">
        <v>300</v>
      </c>
      <c r="L131" s="65">
        <v>300</v>
      </c>
      <c r="M131" s="65">
        <v>300</v>
      </c>
      <c r="N131" s="65">
        <v>300</v>
      </c>
      <c r="O131" s="65">
        <v>300</v>
      </c>
      <c r="P131" s="65">
        <v>300</v>
      </c>
      <c r="Q131" s="65">
        <v>300</v>
      </c>
      <c r="R131" s="65">
        <v>300</v>
      </c>
      <c r="S131" s="65">
        <v>300</v>
      </c>
      <c r="T131" s="65">
        <v>300</v>
      </c>
      <c r="U131" s="65">
        <v>300</v>
      </c>
      <c r="V131" s="65">
        <v>300</v>
      </c>
      <c r="W131" s="65">
        <v>300</v>
      </c>
      <c r="X131" s="65">
        <v>300</v>
      </c>
      <c r="Y131" s="65">
        <v>300</v>
      </c>
      <c r="Z131" s="65">
        <v>300</v>
      </c>
      <c r="AA131" s="65">
        <v>300</v>
      </c>
      <c r="AB131" s="65">
        <v>300</v>
      </c>
      <c r="AC131" s="65">
        <v>300</v>
      </c>
      <c r="AD131" s="65">
        <v>300</v>
      </c>
      <c r="AE131" s="65">
        <v>300</v>
      </c>
      <c r="AF131" s="65">
        <v>300</v>
      </c>
      <c r="AG131" s="65">
        <v>300</v>
      </c>
      <c r="AH131" s="54"/>
    </row>
    <row r="132" spans="1:40" s="12" customFormat="1" x14ac:dyDescent="0.2">
      <c r="A132" s="59" t="s">
        <v>14</v>
      </c>
      <c r="B132" s="65"/>
      <c r="C132" s="65">
        <v>200</v>
      </c>
      <c r="D132" s="65">
        <v>200</v>
      </c>
      <c r="E132" s="65">
        <v>200</v>
      </c>
      <c r="F132" s="65">
        <v>200</v>
      </c>
      <c r="G132" s="65">
        <v>200</v>
      </c>
      <c r="H132" s="65">
        <v>200</v>
      </c>
      <c r="I132" s="65">
        <v>200</v>
      </c>
      <c r="J132" s="65">
        <v>200</v>
      </c>
      <c r="K132" s="65">
        <v>200</v>
      </c>
      <c r="L132" s="65">
        <v>200</v>
      </c>
      <c r="M132" s="65">
        <v>200</v>
      </c>
      <c r="N132" s="65">
        <v>200</v>
      </c>
      <c r="O132" s="65">
        <v>200</v>
      </c>
      <c r="P132" s="65">
        <v>200</v>
      </c>
      <c r="Q132" s="65">
        <v>200</v>
      </c>
      <c r="R132" s="65">
        <v>200</v>
      </c>
      <c r="S132" s="65">
        <v>200</v>
      </c>
      <c r="T132" s="65">
        <v>200</v>
      </c>
      <c r="U132" s="65">
        <v>200</v>
      </c>
      <c r="V132" s="65">
        <v>200</v>
      </c>
      <c r="W132" s="65">
        <v>200</v>
      </c>
      <c r="X132" s="65">
        <v>200</v>
      </c>
      <c r="Y132" s="65">
        <v>200</v>
      </c>
      <c r="Z132" s="65">
        <v>200</v>
      </c>
      <c r="AA132" s="65">
        <v>200</v>
      </c>
      <c r="AB132" s="65">
        <v>200</v>
      </c>
      <c r="AC132" s="65">
        <v>200</v>
      </c>
      <c r="AD132" s="65">
        <v>200</v>
      </c>
      <c r="AE132" s="65">
        <v>200</v>
      </c>
      <c r="AF132" s="65">
        <v>200</v>
      </c>
      <c r="AG132" s="65">
        <v>200</v>
      </c>
      <c r="AH132" s="54"/>
    </row>
    <row r="133" spans="1:40" s="12" customFormat="1" x14ac:dyDescent="0.2">
      <c r="A133" s="66" t="s">
        <v>13</v>
      </c>
      <c r="B133" s="61"/>
      <c r="C133" s="61">
        <v>0</v>
      </c>
      <c r="D133" s="61">
        <v>0</v>
      </c>
      <c r="E133" s="61">
        <v>0</v>
      </c>
      <c r="F133" s="61">
        <v>0</v>
      </c>
      <c r="G133" s="61">
        <v>0</v>
      </c>
      <c r="H133" s="61">
        <v>5200</v>
      </c>
      <c r="I133" s="61">
        <v>0</v>
      </c>
      <c r="J133" s="61">
        <v>0</v>
      </c>
      <c r="K133" s="61">
        <v>0</v>
      </c>
      <c r="L133" s="61">
        <v>0</v>
      </c>
      <c r="M133" s="61">
        <v>0</v>
      </c>
      <c r="N133" s="61">
        <v>9900</v>
      </c>
      <c r="O133" s="61">
        <v>0</v>
      </c>
      <c r="P133" s="61">
        <v>0</v>
      </c>
      <c r="Q133" s="61">
        <v>0</v>
      </c>
      <c r="R133" s="61">
        <v>0</v>
      </c>
      <c r="S133" s="61">
        <v>0</v>
      </c>
      <c r="T133" s="61">
        <v>64400</v>
      </c>
      <c r="U133" s="61">
        <v>0</v>
      </c>
      <c r="V133" s="61">
        <v>0</v>
      </c>
      <c r="W133" s="61">
        <v>0</v>
      </c>
      <c r="X133" s="61">
        <v>0</v>
      </c>
      <c r="Y133" s="61">
        <v>0</v>
      </c>
      <c r="Z133" s="61">
        <v>0</v>
      </c>
      <c r="AA133" s="61">
        <v>0</v>
      </c>
      <c r="AB133" s="61">
        <v>0</v>
      </c>
      <c r="AC133" s="61">
        <v>0</v>
      </c>
      <c r="AD133" s="61">
        <v>0</v>
      </c>
      <c r="AE133" s="61">
        <v>0</v>
      </c>
      <c r="AF133" s="61">
        <v>0</v>
      </c>
      <c r="AG133" s="61">
        <v>79500</v>
      </c>
      <c r="AH133" s="54"/>
    </row>
    <row r="134" spans="1:40" s="12" customFormat="1" x14ac:dyDescent="0.2">
      <c r="A134" s="57" t="s">
        <v>12</v>
      </c>
      <c r="B134" s="61"/>
      <c r="C134" s="61">
        <v>-5899.43</v>
      </c>
      <c r="D134" s="61">
        <v>-1477.48</v>
      </c>
      <c r="E134" s="61">
        <v>-1274.49</v>
      </c>
      <c r="F134" s="61">
        <v>-724.16</v>
      </c>
      <c r="G134" s="61">
        <v>-434.49</v>
      </c>
      <c r="H134" s="61">
        <v>385.25</v>
      </c>
      <c r="I134" s="61">
        <v>-231.5</v>
      </c>
      <c r="J134" s="61">
        <v>-231.5</v>
      </c>
      <c r="K134" s="61">
        <v>-434.49</v>
      </c>
      <c r="L134" s="61">
        <v>-981.5</v>
      </c>
      <c r="M134" s="61">
        <v>-231.5</v>
      </c>
      <c r="N134" s="61">
        <v>2793.63</v>
      </c>
      <c r="O134" s="61">
        <v>-231.5</v>
      </c>
      <c r="P134" s="61">
        <v>-231.5</v>
      </c>
      <c r="Q134" s="61">
        <v>-231.5</v>
      </c>
      <c r="R134" s="61">
        <v>-231.5</v>
      </c>
      <c r="S134" s="61">
        <v>-231.5</v>
      </c>
      <c r="T134" s="61">
        <v>37848.65</v>
      </c>
      <c r="U134" s="61">
        <v>0</v>
      </c>
      <c r="V134" s="61">
        <v>0</v>
      </c>
      <c r="W134" s="61">
        <v>0</v>
      </c>
      <c r="X134" s="61">
        <v>0</v>
      </c>
      <c r="Y134" s="61">
        <v>0</v>
      </c>
      <c r="Z134" s="61">
        <v>0</v>
      </c>
      <c r="AA134" s="61">
        <v>0</v>
      </c>
      <c r="AB134" s="61">
        <v>0</v>
      </c>
      <c r="AC134" s="61">
        <v>0</v>
      </c>
      <c r="AD134" s="61">
        <v>0</v>
      </c>
      <c r="AE134" s="61">
        <v>0</v>
      </c>
      <c r="AF134" s="61">
        <v>0</v>
      </c>
      <c r="AG134" s="61">
        <v>27949.51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1547310</v>
      </c>
      <c r="AY8" s="12" t="s">
        <v>4</v>
      </c>
      <c r="AZ8" s="80">
        <v>288000</v>
      </c>
    </row>
    <row r="9" spans="2:59" ht="14.45" customHeight="1" x14ac:dyDescent="0.2">
      <c r="B9" s="126"/>
      <c r="C9" s="126"/>
      <c r="D9" s="126"/>
      <c r="E9" s="126"/>
      <c r="F9" s="126"/>
      <c r="G9" s="126"/>
      <c r="H9" s="126"/>
      <c r="I9" s="126"/>
      <c r="J9" s="28"/>
      <c r="AP9" s="12" t="s">
        <v>8</v>
      </c>
      <c r="AQ9" s="80">
        <v>608985</v>
      </c>
      <c r="AY9" s="12" t="s">
        <v>8</v>
      </c>
      <c r="AZ9" s="80">
        <v>810000</v>
      </c>
    </row>
    <row r="10" spans="2:59" ht="14.45" customHeight="1" x14ac:dyDescent="0.2">
      <c r="B10" s="126"/>
      <c r="C10" s="126"/>
      <c r="D10" s="126"/>
      <c r="E10" s="126"/>
      <c r="F10" s="126"/>
      <c r="G10" s="126"/>
      <c r="H10" s="126"/>
      <c r="I10" s="126"/>
      <c r="J10" s="28"/>
      <c r="AP10" s="12" t="s">
        <v>9</v>
      </c>
      <c r="AQ10" s="80">
        <v>27877980</v>
      </c>
      <c r="AY10" s="12" t="s">
        <v>9</v>
      </c>
      <c r="AZ10" s="80">
        <v>0</v>
      </c>
    </row>
    <row r="11" spans="2:59" ht="14.45" customHeight="1" x14ac:dyDescent="0.2">
      <c r="B11" s="67" t="s">
        <v>114</v>
      </c>
      <c r="C11" s="67"/>
      <c r="D11" s="67"/>
      <c r="E11" s="67"/>
      <c r="F11" s="67"/>
      <c r="G11" s="67"/>
      <c r="H11" s="67"/>
      <c r="I11" s="67"/>
      <c r="AP11" s="12" t="s">
        <v>7</v>
      </c>
      <c r="AQ11" s="80">
        <v>811980</v>
      </c>
      <c r="AY11" s="12" t="s">
        <v>7</v>
      </c>
      <c r="AZ11" s="80">
        <v>3340650</v>
      </c>
    </row>
    <row r="12" spans="2:59" ht="14.45" customHeight="1" x14ac:dyDescent="0.2">
      <c r="B12" s="67"/>
      <c r="C12" s="67"/>
      <c r="D12" s="67"/>
      <c r="E12" s="67"/>
      <c r="F12" s="67"/>
      <c r="G12" s="67"/>
      <c r="H12" s="67"/>
      <c r="I12" s="67"/>
      <c r="AP12" s="12" t="s">
        <v>3</v>
      </c>
      <c r="AQ12" s="80">
        <v>1856295</v>
      </c>
      <c r="AY12" s="12" t="s">
        <v>3</v>
      </c>
      <c r="AZ12" s="80">
        <v>350000</v>
      </c>
    </row>
    <row r="13" spans="2:59" ht="14.45" customHeight="1" x14ac:dyDescent="0.2">
      <c r="B13" s="67"/>
      <c r="C13" s="67"/>
      <c r="D13" s="67"/>
      <c r="E13" s="67"/>
      <c r="F13" s="67"/>
      <c r="G13" s="67"/>
      <c r="H13" s="67"/>
      <c r="I13" s="67"/>
      <c r="AP13" s="12" t="s">
        <v>6</v>
      </c>
      <c r="AQ13" s="80">
        <v>2747970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541320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10770000</v>
      </c>
    </row>
    <row r="19" spans="42:59" x14ac:dyDescent="0.2">
      <c r="AP19" s="12" t="s">
        <v>76</v>
      </c>
      <c r="AQ19" s="80">
        <v>0</v>
      </c>
      <c r="AY19" s="12" t="s">
        <v>76</v>
      </c>
      <c r="AZ19" s="80">
        <v>0</v>
      </c>
    </row>
    <row r="20" spans="42:59" ht="15" x14ac:dyDescent="0.25">
      <c r="AP20" s="68" t="s">
        <v>77</v>
      </c>
      <c r="AQ20" s="81">
        <v>35991840</v>
      </c>
      <c r="AY20" s="68" t="s">
        <v>77</v>
      </c>
      <c r="AZ20" s="81">
        <v>15558650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1548984</v>
      </c>
      <c r="AY27" s="12" t="s">
        <v>4</v>
      </c>
      <c r="AZ27" s="80">
        <v>226440</v>
      </c>
    </row>
    <row r="28" spans="42:59" x14ac:dyDescent="0.2">
      <c r="AP28" s="12" t="s">
        <v>8</v>
      </c>
      <c r="AQ28" s="80">
        <v>608985</v>
      </c>
      <c r="AY28" s="12" t="s">
        <v>8</v>
      </c>
      <c r="AZ28" s="80">
        <v>1007568</v>
      </c>
    </row>
    <row r="29" spans="42:59" ht="14.45" customHeight="1" x14ac:dyDescent="0.2">
      <c r="AP29" s="12" t="s">
        <v>9</v>
      </c>
      <c r="AQ29" s="80">
        <v>27877980</v>
      </c>
      <c r="AY29" s="12" t="s">
        <v>9</v>
      </c>
      <c r="AZ29" s="80"/>
    </row>
    <row r="30" spans="42:59" x14ac:dyDescent="0.2">
      <c r="AP30" s="12" t="s">
        <v>7</v>
      </c>
      <c r="AQ30" s="80">
        <v>811980</v>
      </c>
      <c r="AY30" s="12" t="s">
        <v>7</v>
      </c>
      <c r="AZ30" s="80">
        <v>2531308.98</v>
      </c>
    </row>
    <row r="31" spans="42:59" x14ac:dyDescent="0.2">
      <c r="AP31" s="12" t="s">
        <v>3</v>
      </c>
      <c r="AQ31" s="80">
        <v>1856295</v>
      </c>
      <c r="AY31" s="12" t="s">
        <v>3</v>
      </c>
      <c r="AZ31" s="80">
        <v>243305</v>
      </c>
    </row>
    <row r="32" spans="42:59" ht="14.45" customHeight="1" x14ac:dyDescent="0.2">
      <c r="AP32" s="12" t="s">
        <v>6</v>
      </c>
      <c r="AQ32" s="80">
        <v>2747970</v>
      </c>
      <c r="AY32" s="12" t="s">
        <v>6</v>
      </c>
      <c r="AZ32" s="80"/>
    </row>
    <row r="33" spans="2:56" ht="14.45" customHeight="1" x14ac:dyDescent="0.2">
      <c r="AP33" s="12" t="s">
        <v>5</v>
      </c>
      <c r="AQ33" s="80">
        <v>541320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10800155</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35993514</v>
      </c>
      <c r="AY37" s="68" t="s">
        <v>77</v>
      </c>
      <c r="AZ37" s="81">
        <v>14808776.98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51550490</v>
      </c>
      <c r="AR41" s="101">
        <v>35991840</v>
      </c>
      <c r="AS41" s="101">
        <v>15558650</v>
      </c>
      <c r="AV41" s="12" t="s">
        <v>132</v>
      </c>
      <c r="AW41" s="82">
        <v>0.69818618600909521</v>
      </c>
      <c r="AX41" s="82">
        <v>0.30181381399090484</v>
      </c>
    </row>
    <row r="42" spans="2:56" ht="15" x14ac:dyDescent="0.2">
      <c r="B42" s="29"/>
      <c r="C42" s="29"/>
      <c r="D42" s="29"/>
      <c r="E42" s="29"/>
      <c r="F42" s="29"/>
      <c r="G42" s="29"/>
      <c r="H42" s="29"/>
      <c r="I42" s="29"/>
      <c r="AP42" s="12" t="s">
        <v>131</v>
      </c>
      <c r="AQ42" s="101">
        <v>50802290.980000004</v>
      </c>
      <c r="AR42" s="101">
        <v>35993514</v>
      </c>
      <c r="AS42" s="101">
        <v>14808776.98</v>
      </c>
      <c r="AV42" s="12" t="s">
        <v>131</v>
      </c>
      <c r="AW42" s="82">
        <v>0.70850178812152453</v>
      </c>
      <c r="AX42" s="82">
        <v>0.29149821187847541</v>
      </c>
    </row>
    <row r="43" spans="2:56" x14ac:dyDescent="0.2">
      <c r="BD43" s="83">
        <v>8885266188000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0.23223810789681565</v>
      </c>
    </row>
    <row r="54" spans="2:55" x14ac:dyDescent="0.2">
      <c r="BA54" s="12" t="s">
        <v>88</v>
      </c>
      <c r="BC54" s="85">
        <v>0.35156616352201253</v>
      </c>
    </row>
    <row r="55" spans="2:55" ht="15" thickBot="1" x14ac:dyDescent="0.25">
      <c r="BA55" s="12" t="s">
        <v>89</v>
      </c>
      <c r="BC55" s="85" t="s">
        <v>131</v>
      </c>
    </row>
    <row r="56" spans="2:55" ht="16.5" thickTop="1" thickBot="1" x14ac:dyDescent="0.3">
      <c r="BA56" s="86" t="s">
        <v>82</v>
      </c>
      <c r="BB56" s="86"/>
      <c r="BC56" s="84">
        <v>51550490</v>
      </c>
    </row>
    <row r="57" spans="2:55" ht="16.5" thickTop="1" thickBot="1" x14ac:dyDescent="0.3">
      <c r="BA57" s="87" t="s">
        <v>83</v>
      </c>
      <c r="BB57" s="87"/>
      <c r="BC57" s="88">
        <v>44928</v>
      </c>
    </row>
    <row r="58" spans="2:55" ht="16.5" thickTop="1" thickBot="1" x14ac:dyDescent="0.3">
      <c r="BA58" s="87" t="s">
        <v>84</v>
      </c>
      <c r="BB58" s="87"/>
      <c r="BC58" s="89">
        <v>0.98548609295469358</v>
      </c>
    </row>
    <row r="59" spans="2:55" ht="16.5" thickTop="1" thickBot="1" x14ac:dyDescent="0.3">
      <c r="BA59" s="86" t="s">
        <v>85</v>
      </c>
      <c r="BB59" s="86" t="s">
        <v>65</v>
      </c>
      <c r="BC59" s="84">
        <v>79500</v>
      </c>
    </row>
    <row r="60" spans="2:55" ht="16.5" thickTop="1" thickBot="1" x14ac:dyDescent="0.3">
      <c r="I60" s="53" t="s">
        <v>113</v>
      </c>
      <c r="BA60" s="87" t="s">
        <v>86</v>
      </c>
      <c r="BB60" s="87"/>
      <c r="BC60" s="89">
        <v>0.83231861635220128</v>
      </c>
    </row>
    <row r="61" spans="2:55" ht="16.5" thickTop="1" thickBot="1" x14ac:dyDescent="0.3">
      <c r="BA61" s="86" t="s">
        <v>85</v>
      </c>
      <c r="BB61" s="86" t="s">
        <v>65</v>
      </c>
      <c r="BC61" s="84">
        <v>66169.33</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153946.32999999999</v>
      </c>
      <c r="J11" s="10"/>
      <c r="K11" s="10"/>
    </row>
    <row r="12" spans="2:57" ht="14.45" customHeight="1" thickBot="1" x14ac:dyDescent="0.25">
      <c r="B12" s="10"/>
      <c r="C12" s="10"/>
      <c r="D12" s="10"/>
      <c r="E12" s="10"/>
      <c r="F12" s="10"/>
      <c r="G12" s="35" t="s">
        <v>93</v>
      </c>
      <c r="H12" s="36" t="s">
        <v>94</v>
      </c>
      <c r="I12" s="37">
        <v>2099600</v>
      </c>
      <c r="J12" s="10"/>
      <c r="K12" s="10"/>
    </row>
    <row r="13" spans="2:57" ht="14.45" customHeight="1" thickBot="1" x14ac:dyDescent="0.25">
      <c r="B13" s="10"/>
      <c r="C13" s="10"/>
      <c r="D13" s="10"/>
      <c r="E13" s="10"/>
      <c r="F13" s="10"/>
      <c r="G13" s="35" t="s">
        <v>95</v>
      </c>
      <c r="H13" s="36" t="s">
        <v>94</v>
      </c>
      <c r="I13" s="37">
        <v>3343288.98</v>
      </c>
      <c r="J13" s="10"/>
      <c r="K13" s="10"/>
    </row>
    <row r="14" spans="2:57" ht="14.45" customHeight="1" thickBot="1" x14ac:dyDescent="0.25">
      <c r="B14" s="10"/>
      <c r="C14" s="10"/>
      <c r="D14" s="10"/>
      <c r="E14" s="10"/>
      <c r="F14" s="10"/>
      <c r="G14" s="35" t="s">
        <v>96</v>
      </c>
      <c r="H14" s="36" t="s">
        <v>97</v>
      </c>
      <c r="I14" s="38">
        <v>0.33</v>
      </c>
      <c r="J14" s="10"/>
      <c r="K14" s="10"/>
    </row>
    <row r="15" spans="2:57" ht="14.45" customHeight="1" thickBot="1" x14ac:dyDescent="0.25">
      <c r="B15" s="10"/>
      <c r="C15" s="10"/>
      <c r="D15" s="10"/>
      <c r="E15" s="10"/>
      <c r="F15" s="10"/>
      <c r="G15" s="35" t="s">
        <v>98</v>
      </c>
      <c r="H15" s="36" t="s">
        <v>67</v>
      </c>
      <c r="I15" s="39">
        <v>30.248715370040546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153946.32999999999</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253.36142439405086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200.51312121212121</v>
      </c>
      <c r="AT30" s="92">
        <v>330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66169.33</v>
      </c>
      <c r="AV39" s="94">
        <v>200.51</v>
      </c>
      <c r="AW39" s="95">
        <v>0.83231861635220128</v>
      </c>
    </row>
    <row r="40" spans="2:49" ht="14.45" customHeight="1" x14ac:dyDescent="0.2">
      <c r="B40" s="10"/>
      <c r="C40" s="40"/>
      <c r="D40" s="44" t="s">
        <v>109</v>
      </c>
      <c r="E40" s="70">
        <v>150.38484090909091</v>
      </c>
      <c r="F40" s="70">
        <v>160.41049696969696</v>
      </c>
      <c r="G40" s="70">
        <v>170.43615303030302</v>
      </c>
      <c r="H40" s="70">
        <v>180.46180909090907</v>
      </c>
      <c r="I40" s="70">
        <v>190.48746515151515</v>
      </c>
      <c r="J40" s="45">
        <v>200.51312121212121</v>
      </c>
      <c r="K40" s="70">
        <v>210.53877727272726</v>
      </c>
      <c r="L40" s="70">
        <v>220.56443333333334</v>
      </c>
      <c r="M40" s="70">
        <v>230.59008939393939</v>
      </c>
      <c r="N40" s="70">
        <v>240.61574545454545</v>
      </c>
      <c r="O40" s="70">
        <v>250.6414015151515</v>
      </c>
      <c r="AT40" s="12" t="s">
        <v>62</v>
      </c>
      <c r="AU40" s="93">
        <v>50802.29</v>
      </c>
      <c r="AV40" s="94">
        <v>153.94999999999999</v>
      </c>
      <c r="AW40" s="95">
        <v>0.98548607394420507</v>
      </c>
    </row>
    <row r="41" spans="2:49" x14ac:dyDescent="0.2">
      <c r="B41" s="10"/>
      <c r="C41" s="46">
        <v>-0.2</v>
      </c>
      <c r="D41" s="47">
        <v>191.86199999999999</v>
      </c>
      <c r="E41" s="104">
        <v>-0.4320504775178442</v>
      </c>
      <c r="F41" s="104">
        <v>-0.39418717601903386</v>
      </c>
      <c r="G41" s="104">
        <v>-0.35632387452022352</v>
      </c>
      <c r="H41" s="104">
        <v>-0.31846057302141317</v>
      </c>
      <c r="I41" s="104">
        <v>-0.28059727152260261</v>
      </c>
      <c r="J41" s="104">
        <v>-0.24273397002379238</v>
      </c>
      <c r="K41" s="104">
        <v>-0.20487066852498192</v>
      </c>
      <c r="L41" s="104">
        <v>-0.16700736702617147</v>
      </c>
      <c r="M41" s="104">
        <v>-0.12914406552736102</v>
      </c>
      <c r="N41" s="104">
        <v>-9.1280764028550676E-2</v>
      </c>
      <c r="O41" s="104">
        <v>-5.3417462529740445E-2</v>
      </c>
      <c r="AT41" s="12" t="s">
        <v>61</v>
      </c>
      <c r="AU41" s="93">
        <v>15367.04</v>
      </c>
      <c r="AV41" s="94"/>
      <c r="AW41" s="95">
        <v>0.23223810789681565</v>
      </c>
    </row>
    <row r="42" spans="2:49" x14ac:dyDescent="0.2">
      <c r="B42" s="10"/>
      <c r="C42" s="46">
        <v>-0.15</v>
      </c>
      <c r="D42" s="47">
        <v>239.82749999999999</v>
      </c>
      <c r="E42" s="104">
        <v>-0.29006309689730525</v>
      </c>
      <c r="F42" s="104">
        <v>-0.24273397002379238</v>
      </c>
      <c r="G42" s="104">
        <v>-0.19540484315027939</v>
      </c>
      <c r="H42" s="104">
        <v>-0.14807571627676652</v>
      </c>
      <c r="I42" s="104">
        <v>-0.10074658940325332</v>
      </c>
      <c r="J42" s="104">
        <v>-5.3417462529740445E-2</v>
      </c>
      <c r="K42" s="104">
        <v>-6.0883356562274615E-3</v>
      </c>
      <c r="L42" s="104">
        <v>4.1240791217285633E-2</v>
      </c>
      <c r="M42" s="104">
        <v>8.8569918090798616E-2</v>
      </c>
      <c r="N42" s="104">
        <v>0.13589904496431138</v>
      </c>
      <c r="O42" s="104">
        <v>0.18322817183782458</v>
      </c>
    </row>
    <row r="43" spans="2:49" x14ac:dyDescent="0.2">
      <c r="B43" s="10"/>
      <c r="C43" s="46">
        <v>-0.1</v>
      </c>
      <c r="D43" s="47">
        <v>282.14999999999998</v>
      </c>
      <c r="E43" s="104">
        <v>-0.16478011399682968</v>
      </c>
      <c r="F43" s="104">
        <v>-0.10909878826328512</v>
      </c>
      <c r="G43" s="104">
        <v>-5.3417462529740445E-2</v>
      </c>
      <c r="H43" s="104">
        <v>2.2638632038043394E-3</v>
      </c>
      <c r="I43" s="104">
        <v>5.7945188937349013E-2</v>
      </c>
      <c r="J43" s="104">
        <v>0.11362651467089369</v>
      </c>
      <c r="K43" s="104">
        <v>0.16930784040443836</v>
      </c>
      <c r="L43" s="104">
        <v>0.22498916613798303</v>
      </c>
      <c r="M43" s="104">
        <v>0.28067049187152771</v>
      </c>
      <c r="N43" s="104">
        <v>0.33635181760507238</v>
      </c>
      <c r="O43" s="104">
        <v>0.39203314333861705</v>
      </c>
      <c r="AU43" s="12">
        <v>151845</v>
      </c>
    </row>
    <row r="44" spans="2:49" x14ac:dyDescent="0.2">
      <c r="B44" s="10"/>
      <c r="C44" s="46">
        <v>-0.05</v>
      </c>
      <c r="D44" s="47">
        <v>313.5</v>
      </c>
      <c r="E44" s="104">
        <v>-7.1977904440921892E-2</v>
      </c>
      <c r="F44" s="104">
        <v>-1.010976473698344E-2</v>
      </c>
      <c r="G44" s="104">
        <v>5.1758374966955234E-2</v>
      </c>
      <c r="H44" s="104">
        <v>0.11362651467089369</v>
      </c>
      <c r="I44" s="104">
        <v>0.17549465437483236</v>
      </c>
      <c r="J44" s="104">
        <v>0.23736279407877081</v>
      </c>
      <c r="K44" s="104">
        <v>0.29923093378270926</v>
      </c>
      <c r="L44" s="104">
        <v>0.36109907348664794</v>
      </c>
      <c r="M44" s="104">
        <v>0.42296721319058661</v>
      </c>
      <c r="N44" s="104">
        <v>0.48483535289452506</v>
      </c>
      <c r="O44" s="104">
        <v>0.54670349259846351</v>
      </c>
      <c r="AU44" s="12">
        <v>146403.39159999997</v>
      </c>
    </row>
    <row r="45" spans="2:49" x14ac:dyDescent="0.2">
      <c r="B45" s="10"/>
      <c r="C45" s="42" t="s">
        <v>107</v>
      </c>
      <c r="D45" s="48">
        <v>330</v>
      </c>
      <c r="E45" s="104">
        <v>-2.3134636253602014E-2</v>
      </c>
      <c r="F45" s="104">
        <v>4.1989721329491303E-2</v>
      </c>
      <c r="G45" s="104">
        <v>0.1071140789125844</v>
      </c>
      <c r="H45" s="104">
        <v>0.17223843649567749</v>
      </c>
      <c r="I45" s="104">
        <v>0.23736279407877081</v>
      </c>
      <c r="J45" s="104">
        <v>0.30248715166186413</v>
      </c>
      <c r="K45" s="104">
        <v>0.36761150924495722</v>
      </c>
      <c r="L45" s="104">
        <v>0.43273586682805054</v>
      </c>
      <c r="M45" s="104">
        <v>0.49786022441114364</v>
      </c>
      <c r="N45" s="104">
        <v>0.56298458199423673</v>
      </c>
      <c r="O45" s="104">
        <v>0.62810893957732983</v>
      </c>
    </row>
    <row r="46" spans="2:49" ht="14.45" customHeight="1" x14ac:dyDescent="0.2">
      <c r="B46" s="10"/>
      <c r="C46" s="46">
        <v>0.05</v>
      </c>
      <c r="D46" s="47">
        <v>346.5</v>
      </c>
      <c r="E46" s="104">
        <v>2.5708631933717863E-2</v>
      </c>
      <c r="F46" s="104">
        <v>9.4089207395965824E-2</v>
      </c>
      <c r="G46" s="104">
        <v>0.16246978285821356</v>
      </c>
      <c r="H46" s="104">
        <v>0.2308503583204613</v>
      </c>
      <c r="I46" s="104">
        <v>0.29923093378270949</v>
      </c>
      <c r="J46" s="104">
        <v>0.36761150924495722</v>
      </c>
      <c r="K46" s="104">
        <v>0.43599208470720519</v>
      </c>
      <c r="L46" s="104">
        <v>0.50437266016945315</v>
      </c>
      <c r="M46" s="104">
        <v>0.57275323563170089</v>
      </c>
      <c r="N46" s="104">
        <v>0.6411338110939484</v>
      </c>
      <c r="O46" s="104">
        <v>0.70951438655619636</v>
      </c>
    </row>
    <row r="47" spans="2:49" x14ac:dyDescent="0.2">
      <c r="B47" s="10"/>
      <c r="C47" s="46">
        <v>0.1</v>
      </c>
      <c r="D47" s="47">
        <v>381.15</v>
      </c>
      <c r="E47" s="104">
        <v>0.1282794951270898</v>
      </c>
      <c r="F47" s="104">
        <v>0.20349812813556234</v>
      </c>
      <c r="G47" s="104">
        <v>0.27871676114403487</v>
      </c>
      <c r="H47" s="104">
        <v>0.35393539415250763</v>
      </c>
      <c r="I47" s="104">
        <v>0.42915402716098017</v>
      </c>
      <c r="J47" s="104">
        <v>0.50437266016945292</v>
      </c>
      <c r="K47" s="104">
        <v>0.57959129317792546</v>
      </c>
      <c r="L47" s="104">
        <v>0.65480992618639799</v>
      </c>
      <c r="M47" s="104">
        <v>0.73002855919487075</v>
      </c>
      <c r="N47" s="104">
        <v>0.80524719220334329</v>
      </c>
      <c r="O47" s="104">
        <v>0.88046582521181604</v>
      </c>
    </row>
    <row r="48" spans="2:49" x14ac:dyDescent="0.2">
      <c r="B48" s="10"/>
      <c r="C48" s="46">
        <v>0.15</v>
      </c>
      <c r="D48" s="47">
        <v>438.32249999999999</v>
      </c>
      <c r="E48" s="104">
        <v>0.29752141939615329</v>
      </c>
      <c r="F48" s="104">
        <v>0.38402284735589642</v>
      </c>
      <c r="G48" s="104">
        <v>0.47052427531564001</v>
      </c>
      <c r="H48" s="104">
        <v>0.55702570327538359</v>
      </c>
      <c r="I48" s="104">
        <v>0.64352713123512739</v>
      </c>
      <c r="J48" s="104">
        <v>0.73002855919487075</v>
      </c>
      <c r="K48" s="104">
        <v>0.81652998715461433</v>
      </c>
      <c r="L48" s="104">
        <v>0.90303141511435814</v>
      </c>
      <c r="M48" s="104">
        <v>0.98953284307410128</v>
      </c>
      <c r="N48" s="104">
        <v>1.0760342710338451</v>
      </c>
      <c r="O48" s="104">
        <v>1.1625356989935884</v>
      </c>
    </row>
    <row r="49" spans="2:45" ht="15" thickBot="1" x14ac:dyDescent="0.25">
      <c r="B49" s="10"/>
      <c r="C49" s="46">
        <v>0.2</v>
      </c>
      <c r="D49" s="49">
        <v>525.98699999999997</v>
      </c>
      <c r="E49" s="104">
        <v>0.55702570327538359</v>
      </c>
      <c r="F49" s="104">
        <v>0.6608274168270758</v>
      </c>
      <c r="G49" s="104">
        <v>0.76462913037876801</v>
      </c>
      <c r="H49" s="104">
        <v>0.86843084393046022</v>
      </c>
      <c r="I49" s="104">
        <v>0.97223255748215265</v>
      </c>
      <c r="J49" s="104">
        <v>1.0760342710338451</v>
      </c>
      <c r="K49" s="104">
        <v>1.1798359845855373</v>
      </c>
      <c r="L49" s="104">
        <v>1.2836376981372295</v>
      </c>
      <c r="M49" s="104">
        <v>1.3874394116889217</v>
      </c>
      <c r="N49" s="104">
        <v>1.4912411252406139</v>
      </c>
      <c r="O49" s="104">
        <v>1.5950428387923061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330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156213.60999999999</v>
      </c>
      <c r="BA66" s="12" t="s">
        <v>65</v>
      </c>
    </row>
    <row r="67" spans="2:55" x14ac:dyDescent="0.2">
      <c r="B67" s="10"/>
      <c r="C67" s="10"/>
      <c r="D67" s="10"/>
      <c r="E67" s="10"/>
      <c r="F67" s="10"/>
      <c r="G67" s="10"/>
      <c r="H67" s="10"/>
      <c r="I67" s="10"/>
      <c r="J67" s="10"/>
      <c r="K67" s="10"/>
      <c r="AS67" s="12" t="s">
        <v>11</v>
      </c>
      <c r="AT67" s="93">
        <v>79500</v>
      </c>
      <c r="AU67" s="94">
        <v>240.91</v>
      </c>
      <c r="AV67" s="95">
        <v>1</v>
      </c>
      <c r="AX67" s="12" t="s">
        <v>64</v>
      </c>
      <c r="AZ67" s="64">
        <v>213.98316603773586</v>
      </c>
      <c r="BA67" s="12" t="s">
        <v>63</v>
      </c>
    </row>
    <row r="68" spans="2:55" x14ac:dyDescent="0.2">
      <c r="B68" s="10"/>
      <c r="C68" s="10"/>
      <c r="D68" s="10"/>
      <c r="E68" s="10"/>
      <c r="F68" s="10"/>
      <c r="G68" s="10"/>
      <c r="H68" s="10"/>
      <c r="I68" s="10"/>
      <c r="J68" s="10"/>
      <c r="K68" s="10"/>
      <c r="AS68" s="12" t="s">
        <v>62</v>
      </c>
      <c r="AT68" s="93">
        <v>51550.49</v>
      </c>
      <c r="AU68" s="94">
        <v>156.21</v>
      </c>
      <c r="AV68" s="95">
        <v>0.64843383647798736</v>
      </c>
    </row>
    <row r="69" spans="2:55" x14ac:dyDescent="0.2">
      <c r="B69" s="10"/>
      <c r="C69" s="10"/>
      <c r="D69" s="10"/>
      <c r="E69" s="10"/>
      <c r="F69" s="10"/>
      <c r="G69" s="10"/>
      <c r="H69" s="10"/>
      <c r="I69" s="10"/>
      <c r="J69" s="10"/>
      <c r="K69" s="10"/>
      <c r="AS69" s="12" t="s">
        <v>61</v>
      </c>
      <c r="AT69" s="93">
        <v>27949.51</v>
      </c>
      <c r="AU69" s="94"/>
      <c r="AV69" s="95">
        <v>0.35156616352201253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240.90909090909091</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180.68181818181819</v>
      </c>
      <c r="AU86" s="98">
        <v>192.72727272727272</v>
      </c>
      <c r="AV86" s="98">
        <v>204.77272727272728</v>
      </c>
      <c r="AW86" s="98">
        <v>216.81818181818181</v>
      </c>
      <c r="AX86" s="98">
        <v>228.86363636363637</v>
      </c>
      <c r="AY86" s="99">
        <v>240.90909090909091</v>
      </c>
      <c r="AZ86" s="98">
        <v>252.95454545454544</v>
      </c>
      <c r="BA86" s="98">
        <v>265</v>
      </c>
      <c r="BB86" s="98">
        <v>277.04545454545456</v>
      </c>
      <c r="BC86" s="98">
        <v>289.09090909090912</v>
      </c>
      <c r="BD86" s="98">
        <v>301.13636363636363</v>
      </c>
    </row>
    <row r="87" spans="2:56" x14ac:dyDescent="0.2">
      <c r="B87" s="10"/>
      <c r="C87" s="10"/>
      <c r="D87" s="10"/>
      <c r="E87" s="10"/>
      <c r="F87" s="10"/>
      <c r="G87" s="10"/>
      <c r="H87" s="10"/>
      <c r="I87" s="10"/>
      <c r="J87" s="10"/>
      <c r="K87" s="10"/>
      <c r="AR87" s="12">
        <v>-0.2</v>
      </c>
      <c r="AS87" s="98">
        <v>191.86199999999999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239.82749999999999</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282.14999999999998</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313.5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330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346.5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381.15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438.32249999999999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525.98699999999997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2024-12-02T21:46:39Z</dcterms:modified>
</cp:coreProperties>
</file>