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B24D1753-39EE-4A43-8749-AFFFAFC6057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<sst xmlns="http://schemas.openxmlformats.org/spreadsheetml/2006/main" count="275" uniqueCount="158">
  <si>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</si>
  <si>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</si>
  <si>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</si>
  <si>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</si>
  <si>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</si>
  <si>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</si>
  <si>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</si>
  <si>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</si>
  <si>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</si>
  <si>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</si>
  <si>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</si>
  <si>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</si>
  <si>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</si>
  <si>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</si>
  <si>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</si>
  <si>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</si>
  <si>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</si>
  <si>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</si>
  <si>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</si>
  <si>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</si>
  <si>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</si>
  <si>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</si>
  <si>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</si>
  <si>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</si>
  <si>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</si>
  <si>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</si>
  <si>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</si>
  <si>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</si>
  <si>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</si>
  <si>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</si>
  <si>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</si>
  <si>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</si>
  <si>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</si>
  <si>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</si>
  <si>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</si>
  <si>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</si>
  <si>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</si>
  <si>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</si>
  <si>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</si>
  <si>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</si>
  <si>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</si>
  <si>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</si>
  <si>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</si>
  <si>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</si>
  <si>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</si>
  <si>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</si>
  <si>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</si>
  <si>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</si>
  <si>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</si>
  <si>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</si>
  <si>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</si>
  <si>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</si>
  <si>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</si>
  <si>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</si>
  <si>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</si>
  <si>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</si>
  <si>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</si>
  <si>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</si>
  <si>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</si>
  <si>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</si>
  <si>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</si>
  <si>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</si>
  <si>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</si>
  <si>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</si>
  <si>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</si>
  <si>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</si>
  <si>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</si>
  <si>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</si>
  <si>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</si>
  <si>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</si>
  <si>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</si>
  <si>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</si>
  <si>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</si>
  <si>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</si>
  <si>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</si>
  <si>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</si>
  <si>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</si>
  <si>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</si>
  <si>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</si>
  <si>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</si>
  <si>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</si>
  <si>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</si>
  <si>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</si>
  <si>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</si>
  <si>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</si>
  <si>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</si>
  <si>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</si>
  <si>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</si>
  <si>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</si>
  <si>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</si>
  <si>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</si>
  <si>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</si>
  <si>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</si>
  <si>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</si>
  <si>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</si>
  <si>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</si>
  <si>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</si>
  <si>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</si>
  <si>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</si>
  <si>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</si>
  <si>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</si>
  <si>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</si>
  <si>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</si>
  <si>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</si>
  <si>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</si>
  <si>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</si>
  <si>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</si>
  <si>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</si>
  <si>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</si>
  <si>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</si>
  <si>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</si>
  <si>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</si>
  <si>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</si>
  <si>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</si>
  <si>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</si>
  <si>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</si>
  <si>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</si>
  <si>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</si>
  <si>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</si>
  <si>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</si>
  <si>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</si>
  <si>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</si>
  <si>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</si>
  <si>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</si>
  <si>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SUPERIOR CUNDINAMARCA CARMEN DE CARUPA</t>
  </si>
  <si>
    <t>Precio miles COP/kg. 1ra calidad (G)</t>
  </si>
  <si>
    <t>Precio miles COP/kg. 2da calidad (H)</t>
  </si>
  <si>
    <t>Precio miles COP/kg. 3ra calidad (I)</t>
  </si>
  <si>
    <t>Precio miles COP/kg. 4ta calidad (J)</t>
  </si>
  <si>
    <t>Cundinamarca</t>
  </si>
  <si>
    <t>Material de propagacion: Semilla // Distancia de siembra: 0,3 x 0,5 // Densidad de siembra - Plantas/Ha.: 66.667 // Duracion del ciclo: 6 meses // Productividad/Ha/Ciclo: 25.000 kg // Inicio de Produccion desde la siembra: mes 6  // Duracion de la etapa productiva: 1 meses // Productividad promedio en etapa productiva  // Cultivo asociado: NA // Productividad promedio etapa productiva: 25.000 kg // % Rendimiento 1ra. Calidad: 70 // % Rendimiento 2da. Calidad: 30 (25 segunda y 5 tercera) // Precio de venta ponderado por calidad: $2.209 // Valor Jornal: $77.742 // Otros: NA</t>
  </si>
  <si>
    <t>2024 Q3</t>
  </si>
  <si>
    <t>2017 Q4</t>
  </si>
  <si>
    <t>El presente documento corresponde a una actualización del documento PDF de la AgroGuía correspondiente a Papa Superior Cundinamarca Carmen De Carupa publicada en la página web, y consta de las siguientes partes:</t>
  </si>
  <si>
    <t>- Flujo anualizado de los ingresos (precio y rendimiento) y los costos de producción para una hectárea de
Papa Superior Cundinamarca Carmen De Carupa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</si>
  <si>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Superior Cundinamarca Carmen De Carupa.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</si>
  <si>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</si>
  <si>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</si>
  <si>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</si>
  <si>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</si>
  <si>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Superior Cundinamarca Carmen De Carupa.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</si>
  <si>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</si>
  <si>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</si>
  <si>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Superior Cundinamarca Carmen De Carupa, en lo que respecta a la mano de obra incluye actividades como la preparación del terreno, la siembra, el trazado y el ahoyado, entre otras, y ascienden a un total de $3,5 millones de pesos (equivalente a 45 jornales). En cuanto a los insumos, se incluyen los gastos relacionados con el material vegetal y las enmiendas, que en conjunto ascienden a  $2,2 millones.</t>
  </si>
  <si>
    <t>*** Los costos de sostenimiento del ciclo comprenden tanto los gastos relacionados con la mano de obra como aquellos asociados con los insumos necesarios desde el momento de la siembra de las plantas hasta finalizar el ciclo. Para el caso de Papa Superior Cundinamarca Carmen De Carupa, en lo que respecta a la mano de obra incluye actividades como la fertilización, riego, control de malezas, plagas y enfermedades, entre otras, y ascienden a un total de $5,9 millones de pesos (equivalente a 76 jornales). En cuanto a los insumos, se incluyen los fertilizantes, plaguicidas, transportes, entre otras, que en conjunto ascienden a  $11,7 millones.</t>
  </si>
  <si>
    <t>Nota 1: en caso de utilizar esta información para el desarrollo de otras publicaciones, por favor citar FINAGRO, "Agro Guía - Marcos de Referencia Agroeconómicos"</t>
  </si>
  <si>
    <t>Los costos totales del ciclo para esta actualización (2024 Q3) equivalen a $23,3 millones, en comparación con los costos del marco original que ascienden a $12,0 millones, (mes de publicación del marco: octubre - 2017).
La rentabilidad actualizada (2024 Q3) subió frente a la rentabilidad de la primera AgroGuía, pasando del 22,9% al 137,2%. Mientras que el crecimiento de los costos fue del 194,8%, el crecimiento de los ingresos fue del 356,3%.</t>
  </si>
  <si>
    <t>En cuanto a los costos de mano de obra de la AgroGuía actualizada, se destaca la participación de instalación seguido de cosecha y beneficio, que representan el 37% y el 37% del costo total, respectivamente. En cuanto a los costos de insumos, se destaca la participación de fertilización seguido de control fitosanitario, que representan el 39% y el 21% del costo total, respectivamente.</t>
  </si>
  <si>
    <t>subió</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</si>
  <si>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(kg/ha).</t>
  </si>
  <si>
    <t>Con un precio ponderado de COP $ 2.209/kg y con un rendimiento por hectárea de 25.000 kg por ciclo; el margen de utilidad obtenido en la producción de papas es del 58%.</t>
  </si>
  <si>
    <t>El precio mínimo ponderado para cubrir los costos de producción, con un rendimiento de 25.000 kg para todo el ciclo de producción, es COP $ 931/kg.</t>
  </si>
  <si>
    <t>El rendimiento mínimo por ha/ciclo para cubrir los costos de producción, con un precio ponderado de COP $ 2.209, es de 10.539 kg/ha para todo el ciclo.</t>
  </si>
  <si>
    <t>El siguiente cuadro presenta diferentes escenarios de rentabilidad para el sistema productivo de PAPA SUPERIOR CUNDINAMARCA CARMEN DE CARUPA, con respecto a diferentes niveles de productividad (kg./ha.) y precios ($/kg.).</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</si>
  <si>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(t/ha)</t>
  </si>
  <si>
    <t>Con un precio ponderado de COP $$ 620/kg y con un rendimiento por hectárea de 25.000 kg por ciclo; el margen de utilidad obtenido en la producción de papas es del 23%.</t>
  </si>
  <si>
    <t>El precio mínimo ponderado para cubrir los costos de producción, con un rendimiento de 25.000 kg para todo el ciclo de producción, es COP $ 478/kg.</t>
  </si>
  <si>
    <t>El rendimiento mínimo por ha/ciclo para cubrir los costos de producción, con un precio ponderado de COP $ 620, es de 19.280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</si>
</sst>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11953817</c:v>
                </c:pt>
                <c:pt idx="1">
                  <c:v>23281159.637519322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5061000</c:v>
                </c:pt>
                <c:pt idx="1">
                  <c:v>9372286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6892817</c:v>
                </c:pt>
                <c:pt idx="1">
                  <c:v>13908873.63751932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61510</c:v>
                </c:pt>
                <c:pt idx="1">
                  <c:v>2904944</c:v>
                </c:pt>
                <c:pt idx="2">
                  <c:v>1499123.8618794</c:v>
                </c:pt>
                <c:pt idx="3">
                  <c:v>5392429</c:v>
                </c:pt>
                <c:pt idx="4">
                  <c:v>2161345.77563992</c:v>
                </c:pt>
                <c:pt idx="6">
                  <c:v>0</c:v>
                </c:pt>
                <c:pt idx="7">
                  <c:v>0</c:v>
                </c:pt>
                <c:pt idx="8">
                  <c:v>1889521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1321614</c:v>
                </c:pt>
                <c:pt idx="1">
                  <c:v>621936</c:v>
                </c:pt>
                <c:pt idx="2">
                  <c:v>3475000</c:v>
                </c:pt>
                <c:pt idx="3">
                  <c:v>466452</c:v>
                </c:pt>
                <c:pt idx="4">
                  <c:v>3487284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0.42337941094463799</c:v>
                </c:pt>
                <c:pt idx="1">
                  <c:v>0.40256955177163356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0.57662058905536195</c:v>
                </c:pt>
                <c:pt idx="1">
                  <c:v>0.59743044822836633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3487.28</v>
      </c>
      <c r="C7" s="13">
        <v>5885</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9372.2900000000009</v>
      </c>
      <c r="AH7" s="14">
        <v>0.40256955177163362</v>
      </c>
    </row>
    <row r="8" spans="1:34" x14ac:dyDescent="0.2">
      <c r="A8" s="3" t="s">
        <v>122</v>
      </c>
      <c r="B8" s="13">
        <v>2161.35</v>
      </c>
      <c r="C8" s="13">
        <v>11747.53</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13908.87</v>
      </c>
      <c r="AH8" s="14">
        <v>0.59743044822836644</v>
      </c>
    </row>
    <row r="9" spans="1:34" x14ac:dyDescent="0.2">
      <c r="A9" s="7" t="s">
        <v>121</v>
      </c>
      <c r="B9" s="13">
        <v>5648.63</v>
      </c>
      <c r="C9" s="13">
        <v>17632.53</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23281.16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17500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17500</v>
      </c>
      <c r="AH11" s="19"/>
    </row>
    <row r="12" spans="1:34" x14ac:dyDescent="0.2">
      <c r="A12" s="3" t="s">
        <v>20</v>
      </c>
      <c r="B12" s="15"/>
      <c r="C12" s="15">
        <v>6250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6250</v>
      </c>
      <c r="AH12" s="19"/>
    </row>
    <row r="13" spans="1:34" x14ac:dyDescent="0.2">
      <c r="A13" s="3" t="s">
        <v>19</v>
      </c>
      <c r="B13" s="15"/>
      <c r="C13" s="15">
        <v>1250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1250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2.4940000000000002</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2.4940000000000002</v>
      </c>
      <c r="AH15" s="19"/>
    </row>
    <row r="16" spans="1:34" x14ac:dyDescent="0.2">
      <c r="A16" s="3" t="s">
        <v>126</v>
      </c>
      <c r="B16" s="16"/>
      <c r="C16" s="16">
        <v>1.782</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1.782</v>
      </c>
      <c r="AH16" s="19"/>
    </row>
    <row r="17" spans="1:34" x14ac:dyDescent="0.2">
      <c r="A17" s="3" t="s">
        <v>127</v>
      </c>
      <c r="B17" s="16"/>
      <c r="C17" s="16">
        <v>0.35599999999999998</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0.35599999999999998</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55227.5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55227.5</v>
      </c>
      <c r="AH19" s="19"/>
    </row>
    <row r="20" spans="1:34" x14ac:dyDescent="0.2">
      <c r="A20" s="1" t="s">
        <v>12</v>
      </c>
      <c r="B20" s="17">
        <v>-5648.63</v>
      </c>
      <c r="C20" s="17">
        <v>37594.97</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31946.34</v>
      </c>
      <c r="AH20" s="22"/>
    </row>
    <row r="21" spans="1:34" x14ac:dyDescent="0.2">
      <c r="J21" s="10"/>
      <c r="AG21" s="82">
        <v>1.3721971267701281</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5061</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5061</v>
      </c>
      <c r="AH121" s="62">
        <v>0.42337941094463805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6892.82</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6892.82</v>
      </c>
      <c r="AH122" s="62">
        <v>0.57662058905536206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11953.82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11953.82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17500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17500</v>
      </c>
      <c r="AH125" s="54"/>
    </row>
    <row r="126" spans="1:62" s="12" customFormat="1" x14ac:dyDescent="0.2">
      <c r="A126" s="59" t="s">
        <v>20</v>
      </c>
      <c r="B126" s="64"/>
      <c r="C126" s="64">
        <v>6250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6250</v>
      </c>
      <c r="AH126" s="54"/>
    </row>
    <row r="127" spans="1:62" s="12" customFormat="1" x14ac:dyDescent="0.2">
      <c r="A127" s="59" t="s">
        <v>19</v>
      </c>
      <c r="B127" s="64"/>
      <c r="C127" s="64">
        <v>1250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1250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0.7</v>
      </c>
      <c r="D129" s="65">
        <v>0.7</v>
      </c>
      <c r="E129" s="65">
        <v>0.7</v>
      </c>
      <c r="F129" s="65">
        <v>0.7</v>
      </c>
      <c r="G129" s="65">
        <v>0.7</v>
      </c>
      <c r="H129" s="65">
        <v>0.7</v>
      </c>
      <c r="I129" s="65">
        <v>0.7</v>
      </c>
      <c r="J129" s="65">
        <v>0.7</v>
      </c>
      <c r="K129" s="65">
        <v>0.7</v>
      </c>
      <c r="L129" s="65">
        <v>0.7</v>
      </c>
      <c r="M129" s="65">
        <v>0.7</v>
      </c>
      <c r="N129" s="65">
        <v>0.7</v>
      </c>
      <c r="O129" s="65">
        <v>0.7</v>
      </c>
      <c r="P129" s="65">
        <v>0.7</v>
      </c>
      <c r="Q129" s="65">
        <v>0.7</v>
      </c>
      <c r="R129" s="65">
        <v>0.7</v>
      </c>
      <c r="S129" s="65">
        <v>0.7</v>
      </c>
      <c r="T129" s="65">
        <v>0.7</v>
      </c>
      <c r="U129" s="65">
        <v>0.7</v>
      </c>
      <c r="V129" s="65">
        <v>0.7</v>
      </c>
      <c r="W129" s="65">
        <v>0.7</v>
      </c>
      <c r="X129" s="65">
        <v>0.7</v>
      </c>
      <c r="Y129" s="65">
        <v>0.7</v>
      </c>
      <c r="Z129" s="65">
        <v>0.7</v>
      </c>
      <c r="AA129" s="65">
        <v>0.7</v>
      </c>
      <c r="AB129" s="65">
        <v>0.7</v>
      </c>
      <c r="AC129" s="65">
        <v>0.7</v>
      </c>
      <c r="AD129" s="65">
        <v>0.7</v>
      </c>
      <c r="AE129" s="65">
        <v>0.7</v>
      </c>
      <c r="AF129" s="65">
        <v>0.7</v>
      </c>
      <c r="AG129" s="65">
        <v>0.7</v>
      </c>
      <c r="AH129" s="54"/>
    </row>
    <row r="130" spans="1:40" s="12" customFormat="1" x14ac:dyDescent="0.2">
      <c r="A130" s="59" t="s">
        <v>16</v>
      </c>
      <c r="B130" s="65"/>
      <c r="C130" s="65">
        <v>0.5</v>
      </c>
      <c r="D130" s="65">
        <v>0.5</v>
      </c>
      <c r="E130" s="65">
        <v>0.5</v>
      </c>
      <c r="F130" s="65">
        <v>0.5</v>
      </c>
      <c r="G130" s="65">
        <v>0.5</v>
      </c>
      <c r="H130" s="65">
        <v>0.5</v>
      </c>
      <c r="I130" s="65">
        <v>0.5</v>
      </c>
      <c r="J130" s="65">
        <v>0.5</v>
      </c>
      <c r="K130" s="65">
        <v>0.5</v>
      </c>
      <c r="L130" s="65">
        <v>0.5</v>
      </c>
      <c r="M130" s="65">
        <v>0.5</v>
      </c>
      <c r="N130" s="65">
        <v>0.5</v>
      </c>
      <c r="O130" s="65">
        <v>0.5</v>
      </c>
      <c r="P130" s="65">
        <v>0.5</v>
      </c>
      <c r="Q130" s="65">
        <v>0.5</v>
      </c>
      <c r="R130" s="65">
        <v>0.5</v>
      </c>
      <c r="S130" s="65">
        <v>0.5</v>
      </c>
      <c r="T130" s="65">
        <v>0.5</v>
      </c>
      <c r="U130" s="65">
        <v>0.5</v>
      </c>
      <c r="V130" s="65">
        <v>0.5</v>
      </c>
      <c r="W130" s="65">
        <v>0.5</v>
      </c>
      <c r="X130" s="65">
        <v>0.5</v>
      </c>
      <c r="Y130" s="65">
        <v>0.5</v>
      </c>
      <c r="Z130" s="65">
        <v>0.5</v>
      </c>
      <c r="AA130" s="65">
        <v>0.5</v>
      </c>
      <c r="AB130" s="65">
        <v>0.5</v>
      </c>
      <c r="AC130" s="65">
        <v>0.5</v>
      </c>
      <c r="AD130" s="65">
        <v>0.5</v>
      </c>
      <c r="AE130" s="65">
        <v>0.5</v>
      </c>
      <c r="AF130" s="65">
        <v>0.5</v>
      </c>
      <c r="AG130" s="65">
        <v>0.5</v>
      </c>
      <c r="AH130" s="54"/>
    </row>
    <row r="131" spans="1:40" s="12" customFormat="1" x14ac:dyDescent="0.2">
      <c r="A131" s="59" t="s">
        <v>15</v>
      </c>
      <c r="B131" s="65"/>
      <c r="C131" s="65">
        <v>0.1</v>
      </c>
      <c r="D131" s="65">
        <v>0.1</v>
      </c>
      <c r="E131" s="65">
        <v>0.1</v>
      </c>
      <c r="F131" s="65">
        <v>0.1</v>
      </c>
      <c r="G131" s="65">
        <v>0.1</v>
      </c>
      <c r="H131" s="65">
        <v>0.1</v>
      </c>
      <c r="I131" s="65">
        <v>0.1</v>
      </c>
      <c r="J131" s="65">
        <v>0.1</v>
      </c>
      <c r="K131" s="65">
        <v>0.1</v>
      </c>
      <c r="L131" s="65">
        <v>0.1</v>
      </c>
      <c r="M131" s="65">
        <v>0.1</v>
      </c>
      <c r="N131" s="65">
        <v>0.1</v>
      </c>
      <c r="O131" s="65">
        <v>0.1</v>
      </c>
      <c r="P131" s="65">
        <v>0.1</v>
      </c>
      <c r="Q131" s="65">
        <v>0.1</v>
      </c>
      <c r="R131" s="65">
        <v>0.1</v>
      </c>
      <c r="S131" s="65">
        <v>0.1</v>
      </c>
      <c r="T131" s="65">
        <v>0.1</v>
      </c>
      <c r="U131" s="65">
        <v>0.1</v>
      </c>
      <c r="V131" s="65">
        <v>0.1</v>
      </c>
      <c r="W131" s="65">
        <v>0.1</v>
      </c>
      <c r="X131" s="65">
        <v>0.1</v>
      </c>
      <c r="Y131" s="65">
        <v>0.1</v>
      </c>
      <c r="Z131" s="65">
        <v>0.1</v>
      </c>
      <c r="AA131" s="65">
        <v>0.1</v>
      </c>
      <c r="AB131" s="65">
        <v>0.1</v>
      </c>
      <c r="AC131" s="65">
        <v>0.1</v>
      </c>
      <c r="AD131" s="65">
        <v>0.1</v>
      </c>
      <c r="AE131" s="65">
        <v>0.1</v>
      </c>
      <c r="AF131" s="65">
        <v>0.1</v>
      </c>
      <c r="AG131" s="65">
        <v>0.1</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15500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15500</v>
      </c>
      <c r="AH133" s="54"/>
    </row>
    <row r="134" spans="1:40" s="12" customFormat="1" x14ac:dyDescent="0.2">
      <c r="A134" s="57" t="s">
        <v>12</v>
      </c>
      <c r="B134" s="61"/>
      <c r="C134" s="61">
        <v>3546.18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3546.18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714000</v>
      </c>
      <c r="AY8" s="12" t="s">
        <v>4</v>
      </c>
      <c r="AZ8" s="80">
        <v>183000</v>
      </c>
    </row>
    <row r="9" spans="2:59" ht="14.45" customHeight="1" x14ac:dyDescent="0.2">
      <c r="B9" s="126"/>
      <c r="C9" s="126"/>
      <c r="D9" s="126"/>
      <c r="E9" s="126"/>
      <c r="F9" s="126"/>
      <c r="G9" s="126"/>
      <c r="H9" s="126"/>
      <c r="I9" s="126"/>
      <c r="J9" s="28"/>
      <c r="AP9" s="12" t="s">
        <v>8</v>
      </c>
      <c r="AQ9" s="80">
        <v>336000</v>
      </c>
      <c r="AY9" s="12" t="s">
        <v>8</v>
      </c>
      <c r="AZ9" s="80">
        <v>1719450</v>
      </c>
    </row>
    <row r="10" spans="2:59" ht="14.45" customHeight="1" x14ac:dyDescent="0.2">
      <c r="B10" s="126"/>
      <c r="C10" s="126"/>
      <c r="D10" s="126"/>
      <c r="E10" s="126"/>
      <c r="F10" s="126"/>
      <c r="G10" s="126"/>
      <c r="H10" s="126"/>
      <c r="I10" s="126"/>
      <c r="J10" s="28"/>
      <c r="AP10" s="12" t="s">
        <v>9</v>
      </c>
      <c r="AQ10" s="80">
        <v>1875000</v>
      </c>
      <c r="AY10" s="12" t="s">
        <v>9</v>
      </c>
      <c r="AZ10" s="80">
        <v>640000</v>
      </c>
    </row>
    <row r="11" spans="2:59" ht="14.45" customHeight="1" x14ac:dyDescent="0.2">
      <c r="B11" s="67" t="s">
        <v>114</v>
      </c>
      <c r="C11" s="67"/>
      <c r="D11" s="67"/>
      <c r="E11" s="67"/>
      <c r="F11" s="67"/>
      <c r="G11" s="67"/>
      <c r="H11" s="67"/>
      <c r="I11" s="67"/>
      <c r="AP11" s="12" t="s">
        <v>7</v>
      </c>
      <c r="AQ11" s="80">
        <v>252000</v>
      </c>
      <c r="AY11" s="12" t="s">
        <v>7</v>
      </c>
      <c r="AZ11" s="80">
        <v>2573700</v>
      </c>
    </row>
    <row r="12" spans="2:59" ht="14.45" customHeight="1" x14ac:dyDescent="0.2">
      <c r="B12" s="67"/>
      <c r="C12" s="67"/>
      <c r="D12" s="67"/>
      <c r="E12" s="67"/>
      <c r="F12" s="67"/>
      <c r="G12" s="67"/>
      <c r="H12" s="67"/>
      <c r="I12" s="67"/>
      <c r="AP12" s="12" t="s">
        <v>3</v>
      </c>
      <c r="AQ12" s="80">
        <v>1884000</v>
      </c>
      <c r="AY12" s="12" t="s">
        <v>3</v>
      </c>
      <c r="AZ12" s="80">
        <v>970000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806667</v>
      </c>
    </row>
    <row r="19" spans="42:59" x14ac:dyDescent="0.2">
      <c r="AP19" s="12" t="s">
        <v>76</v>
      </c>
      <c r="AQ19" s="80">
        <v>0</v>
      </c>
      <c r="AY19" s="12" t="s">
        <v>76</v>
      </c>
      <c r="AZ19" s="80">
        <v>0</v>
      </c>
    </row>
    <row r="20" spans="42:59" ht="15" x14ac:dyDescent="0.25">
      <c r="AP20" s="68" t="s">
        <v>77</v>
      </c>
      <c r="AQ20" s="81">
        <v>5061000</v>
      </c>
      <c r="AY20" s="68" t="s">
        <v>77</v>
      </c>
      <c r="AZ20" s="81">
        <v>6892817</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1321614</v>
      </c>
      <c r="AY27" s="12" t="s">
        <v>4</v>
      </c>
      <c r="AZ27" s="80">
        <v>61510</v>
      </c>
    </row>
    <row r="28" spans="42:59" x14ac:dyDescent="0.2">
      <c r="AP28" s="12" t="s">
        <v>8</v>
      </c>
      <c r="AQ28" s="80">
        <v>621936</v>
      </c>
      <c r="AY28" s="12" t="s">
        <v>8</v>
      </c>
      <c r="AZ28" s="80">
        <v>2904944</v>
      </c>
    </row>
    <row r="29" spans="42:59" ht="14.45" customHeight="1" x14ac:dyDescent="0.2">
      <c r="AP29" s="12" t="s">
        <v>9</v>
      </c>
      <c r="AQ29" s="80">
        <v>3475000</v>
      </c>
      <c r="AY29" s="12" t="s">
        <v>9</v>
      </c>
      <c r="AZ29" s="80">
        <v>1499123.8618794</v>
      </c>
    </row>
    <row r="30" spans="42:59" x14ac:dyDescent="0.2">
      <c r="AP30" s="12" t="s">
        <v>7</v>
      </c>
      <c r="AQ30" s="80">
        <v>466452</v>
      </c>
      <c r="AY30" s="12" t="s">
        <v>7</v>
      </c>
      <c r="AZ30" s="80">
        <v>5392429</v>
      </c>
    </row>
    <row r="31" spans="42:59" x14ac:dyDescent="0.2">
      <c r="AP31" s="12" t="s">
        <v>3</v>
      </c>
      <c r="AQ31" s="80">
        <v>3487284</v>
      </c>
      <c r="AY31" s="12" t="s">
        <v>3</v>
      </c>
      <c r="AZ31" s="80">
        <v>2161345.77563992</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1889521</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9372286</v>
      </c>
      <c r="AY37" s="68" t="s">
        <v>77</v>
      </c>
      <c r="AZ37" s="81">
        <v>13908873.63751932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11953817</v>
      </c>
      <c r="AR41" s="101">
        <v>5061000</v>
      </c>
      <c r="AS41" s="101">
        <v>6892817</v>
      </c>
      <c r="AV41" s="12" t="s">
        <v>132</v>
      </c>
      <c r="AW41" s="82">
        <v>0.42337941094463799</v>
      </c>
      <c r="AX41" s="82">
        <v>0.57662058905536195</v>
      </c>
    </row>
    <row r="42" spans="2:56" ht="15" x14ac:dyDescent="0.2">
      <c r="B42" s="29"/>
      <c r="C42" s="29"/>
      <c r="D42" s="29"/>
      <c r="E42" s="29"/>
      <c r="F42" s="29"/>
      <c r="G42" s="29"/>
      <c r="H42" s="29"/>
      <c r="I42" s="29"/>
      <c r="AP42" s="12" t="s">
        <v>131</v>
      </c>
      <c r="AQ42" s="101">
        <v>23281159.637519322</v>
      </c>
      <c r="AR42" s="101">
        <v>9372286</v>
      </c>
      <c r="AS42" s="101">
        <v>13908873.63751932</v>
      </c>
      <c r="AV42" s="12" t="s">
        <v>131</v>
      </c>
      <c r="AW42" s="82">
        <v>0.40256955177163356</v>
      </c>
      <c r="AX42" s="82">
        <v>0.59743044822836633</v>
      </c>
    </row>
    <row r="43" spans="2:56" x14ac:dyDescent="0.2">
      <c r="BD43" s="83">
        <v>8345324182511.5918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0.57844986646145491</v>
      </c>
    </row>
    <row r="54" spans="2:55" x14ac:dyDescent="0.2">
      <c r="BA54" s="12" t="s">
        <v>88</v>
      </c>
      <c r="BC54" s="85">
        <v>0.22878580645161289</v>
      </c>
    </row>
    <row r="55" spans="2:55" ht="15" thickBot="1" x14ac:dyDescent="0.25">
      <c r="BA55" s="12" t="s">
        <v>89</v>
      </c>
      <c r="BC55" s="85" t="s">
        <v>131</v>
      </c>
    </row>
    <row r="56" spans="2:55" ht="16.5" thickTop="1" thickBot="1" x14ac:dyDescent="0.3">
      <c r="BA56" s="86" t="s">
        <v>82</v>
      </c>
      <c r="BB56" s="86"/>
      <c r="BC56" s="84">
        <v>11953817</v>
      </c>
    </row>
    <row r="57" spans="2:55" ht="16.5" thickTop="1" thickBot="1" x14ac:dyDescent="0.3">
      <c r="BA57" s="87" t="s">
        <v>83</v>
      </c>
      <c r="BB57" s="87"/>
      <c r="BC57" s="88">
        <v>43011</v>
      </c>
    </row>
    <row r="58" spans="2:55" ht="16.5" thickTop="1" thickBot="1" x14ac:dyDescent="0.3">
      <c r="BA58" s="87" t="s">
        <v>84</v>
      </c>
      <c r="BB58" s="87"/>
      <c r="BC58" s="89">
        <v>1.94759210698301</v>
      </c>
    </row>
    <row r="59" spans="2:55" ht="16.5" thickTop="1" thickBot="1" x14ac:dyDescent="0.3">
      <c r="BA59" s="86" t="s">
        <v>85</v>
      </c>
      <c r="BB59" s="86" t="s">
        <v>65</v>
      </c>
      <c r="BC59" s="84">
        <v>15500</v>
      </c>
    </row>
    <row r="60" spans="2:55" ht="16.5" thickTop="1" thickBot="1" x14ac:dyDescent="0.3">
      <c r="I60" s="53" t="s">
        <v>113</v>
      </c>
      <c r="BA60" s="87" t="s">
        <v>86</v>
      </c>
      <c r="BB60" s="87"/>
      <c r="BC60" s="89">
        <v>3.5630645161290317</v>
      </c>
    </row>
    <row r="61" spans="2:55" ht="16.5" thickTop="1" thickBot="1" x14ac:dyDescent="0.3">
      <c r="BA61" s="86" t="s">
        <v>85</v>
      </c>
      <c r="BB61" s="86" t="s">
        <v>65</v>
      </c>
      <c r="BC61" s="84">
        <v>55227.499999999993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931.25</v>
      </c>
      <c r="J11" s="10"/>
      <c r="K11" s="10"/>
    </row>
    <row r="12" spans="2:57" ht="14.45" customHeight="1" thickBot="1" x14ac:dyDescent="0.25">
      <c r="B12" s="10"/>
      <c r="C12" s="10"/>
      <c r="D12" s="10"/>
      <c r="E12" s="10"/>
      <c r="F12" s="10"/>
      <c r="G12" s="35" t="s">
        <v>93</v>
      </c>
      <c r="H12" s="36" t="s">
        <v>94</v>
      </c>
      <c r="I12" s="37">
        <v>5648630</v>
      </c>
      <c r="J12" s="10"/>
      <c r="K12" s="10"/>
    </row>
    <row r="13" spans="2:57" ht="14.45" customHeight="1" thickBot="1" x14ac:dyDescent="0.25">
      <c r="B13" s="10"/>
      <c r="C13" s="10"/>
      <c r="D13" s="10"/>
      <c r="E13" s="10"/>
      <c r="F13" s="10"/>
      <c r="G13" s="35" t="s">
        <v>95</v>
      </c>
      <c r="H13" s="36" t="s">
        <v>94</v>
      </c>
      <c r="I13" s="37">
        <v>5858881</v>
      </c>
      <c r="J13" s="10"/>
      <c r="K13" s="10"/>
    </row>
    <row r="14" spans="2:57" ht="14.45" customHeight="1" thickBot="1" x14ac:dyDescent="0.25">
      <c r="B14" s="10"/>
      <c r="C14" s="10"/>
      <c r="D14" s="10"/>
      <c r="E14" s="10"/>
      <c r="F14" s="10"/>
      <c r="G14" s="35" t="s">
        <v>96</v>
      </c>
      <c r="H14" s="36" t="s">
        <v>97</v>
      </c>
      <c r="I14" s="38">
        <v>25</v>
      </c>
      <c r="J14" s="10"/>
      <c r="K14" s="10"/>
    </row>
    <row r="15" spans="2:57" ht="14.45" customHeight="1" thickBot="1" x14ac:dyDescent="0.25">
      <c r="B15" s="10"/>
      <c r="C15" s="10"/>
      <c r="D15" s="10"/>
      <c r="E15" s="10"/>
      <c r="F15" s="10"/>
      <c r="G15" s="35" t="s">
        <v>98</v>
      </c>
      <c r="H15" s="36" t="s">
        <v>67</v>
      </c>
      <c r="I15" s="39">
        <v>137.21971267701281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931.25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10538.753338463628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2.2090999999999998</v>
      </c>
      <c r="AT30" s="92">
        <v>25000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55227.5</v>
      </c>
      <c r="AV39" s="94">
        <v>2.21</v>
      </c>
      <c r="AW39" s="95">
        <v>3.5630645161290322</v>
      </c>
    </row>
    <row r="40" spans="2:49" ht="14.45" customHeight="1" x14ac:dyDescent="0.2">
      <c r="B40" s="10"/>
      <c r="C40" s="40"/>
      <c r="D40" s="44" t="s">
        <v>109</v>
      </c>
      <c r="E40" s="70">
        <v>1.656825</v>
      </c>
      <c r="F40" s="70">
        <v>1.76728</v>
      </c>
      <c r="G40" s="70">
        <v>1.8777349999999999</v>
      </c>
      <c r="H40" s="70">
        <v>1.9881899999999999</v>
      </c>
      <c r="I40" s="70">
        <v>2.0986449999999999</v>
      </c>
      <c r="J40" s="45">
        <v>2.2090999999999998</v>
      </c>
      <c r="K40" s="70">
        <v>2.3195549999999998</v>
      </c>
      <c r="L40" s="70">
        <v>2.4300099999999998</v>
      </c>
      <c r="M40" s="70">
        <v>2.5404649999999998</v>
      </c>
      <c r="N40" s="70">
        <v>2.6509199999999997</v>
      </c>
      <c r="O40" s="70">
        <v>2.7613749999999997</v>
      </c>
      <c r="AT40" s="12" t="s">
        <v>62</v>
      </c>
      <c r="AU40" s="93">
        <v>23281.16</v>
      </c>
      <c r="AV40" s="94">
        <v>0.93</v>
      </c>
      <c r="AW40" s="95">
        <v>1.9475916485274163</v>
      </c>
    </row>
    <row r="41" spans="2:49" x14ac:dyDescent="0.2">
      <c r="B41" s="10"/>
      <c r="C41" s="46">
        <v>-0.2</v>
      </c>
      <c r="D41" s="47">
        <v>14535</v>
      </c>
      <c r="E41" s="104">
        <v>3.4396541022869931E-2</v>
      </c>
      <c r="F41" s="104">
        <v>0.10335631042439464</v>
      </c>
      <c r="G41" s="104">
        <v>0.17231607982591934</v>
      </c>
      <c r="H41" s="104">
        <v>0.24127584922744383</v>
      </c>
      <c r="I41" s="104">
        <v>0.31023561862896853</v>
      </c>
      <c r="J41" s="104">
        <v>0.37919538803049324</v>
      </c>
      <c r="K41" s="104">
        <v>0.44815515743201795</v>
      </c>
      <c r="L41" s="104">
        <v>0.51711492683354243</v>
      </c>
      <c r="M41" s="104">
        <v>0.58607469623506714</v>
      </c>
      <c r="N41" s="104">
        <v>0.65503446563659184</v>
      </c>
      <c r="O41" s="104">
        <v>0.72399423503811633</v>
      </c>
      <c r="AT41" s="12" t="s">
        <v>61</v>
      </c>
      <c r="AU41" s="93">
        <v>31946.34</v>
      </c>
      <c r="AV41" s="94"/>
      <c r="AW41" s="95">
        <v>0.57844986646145491</v>
      </c>
    </row>
    <row r="42" spans="2:49" x14ac:dyDescent="0.2">
      <c r="B42" s="10"/>
      <c r="C42" s="46">
        <v>-0.15</v>
      </c>
      <c r="D42" s="47">
        <v>18168.75</v>
      </c>
      <c r="E42" s="104">
        <v>0.29299567627858747</v>
      </c>
      <c r="F42" s="104">
        <v>0.37919538803049324</v>
      </c>
      <c r="G42" s="104">
        <v>0.46539509978239901</v>
      </c>
      <c r="H42" s="104">
        <v>0.55159481153430501</v>
      </c>
      <c r="I42" s="104">
        <v>0.63779452328621078</v>
      </c>
      <c r="J42" s="104">
        <v>0.72399423503811655</v>
      </c>
      <c r="K42" s="104">
        <v>0.81019394679002255</v>
      </c>
      <c r="L42" s="104">
        <v>0.8963936585419281</v>
      </c>
      <c r="M42" s="104">
        <v>0.98259337029383387</v>
      </c>
      <c r="N42" s="104">
        <v>1.0687930820457399</v>
      </c>
      <c r="O42" s="104">
        <v>1.1549927937976454</v>
      </c>
    </row>
    <row r="43" spans="2:49" x14ac:dyDescent="0.2">
      <c r="B43" s="10"/>
      <c r="C43" s="46">
        <v>-0.1</v>
      </c>
      <c r="D43" s="47">
        <v>21375</v>
      </c>
      <c r="E43" s="104">
        <v>0.52117138385716189</v>
      </c>
      <c r="F43" s="104">
        <v>0.62258280944763933</v>
      </c>
      <c r="G43" s="104">
        <v>0.72399423503811655</v>
      </c>
      <c r="H43" s="104">
        <v>0.825405660628594</v>
      </c>
      <c r="I43" s="104">
        <v>0.92681708621907144</v>
      </c>
      <c r="J43" s="104">
        <v>1.0282285118095489</v>
      </c>
      <c r="K43" s="104">
        <v>1.1296399374000261</v>
      </c>
      <c r="L43" s="104">
        <v>1.2310513629905038</v>
      </c>
      <c r="M43" s="104">
        <v>1.332462788580981</v>
      </c>
      <c r="N43" s="104">
        <v>1.4338742141714587</v>
      </c>
      <c r="O43" s="104">
        <v>1.5352856397619359</v>
      </c>
      <c r="AU43" s="12">
        <v>29605</v>
      </c>
    </row>
    <row r="44" spans="2:49" x14ac:dyDescent="0.2">
      <c r="B44" s="10"/>
      <c r="C44" s="46">
        <v>-0.05</v>
      </c>
      <c r="D44" s="47">
        <v>23750</v>
      </c>
      <c r="E44" s="104">
        <v>0.69019042650795748</v>
      </c>
      <c r="F44" s="104">
        <v>0.80286978827515476</v>
      </c>
      <c r="G44" s="104">
        <v>0.9155491500423516</v>
      </c>
      <c r="H44" s="104">
        <v>1.0282285118095489</v>
      </c>
      <c r="I44" s="104">
        <v>1.1409078735767459</v>
      </c>
      <c r="J44" s="104">
        <v>1.253587235343943</v>
      </c>
      <c r="K44" s="104">
        <v>1.3662665971111401</v>
      </c>
      <c r="L44" s="104">
        <v>1.4789459588783376</v>
      </c>
      <c r="M44" s="104">
        <v>1.5916253206455346</v>
      </c>
      <c r="N44" s="104">
        <v>1.7043046824127317</v>
      </c>
      <c r="O44" s="104">
        <v>1.8169840441799288</v>
      </c>
      <c r="AU44" s="12">
        <v>33948.8488</v>
      </c>
    </row>
    <row r="45" spans="2:49" x14ac:dyDescent="0.2">
      <c r="B45" s="10"/>
      <c r="C45" s="42" t="s">
        <v>107</v>
      </c>
      <c r="D45" s="48">
        <v>25000</v>
      </c>
      <c r="E45" s="104">
        <v>0.77914781737679739</v>
      </c>
      <c r="F45" s="104">
        <v>0.8977576718685838</v>
      </c>
      <c r="G45" s="104">
        <v>1.0163675263603702</v>
      </c>
      <c r="H45" s="104">
        <v>1.134977380852157</v>
      </c>
      <c r="I45" s="104">
        <v>1.2535872353439435</v>
      </c>
      <c r="J45" s="104">
        <v>1.3721970898357294</v>
      </c>
      <c r="K45" s="104">
        <v>1.4908069443275158</v>
      </c>
      <c r="L45" s="104">
        <v>1.6094167988193027</v>
      </c>
      <c r="M45" s="104">
        <v>1.7280266533110891</v>
      </c>
      <c r="N45" s="104">
        <v>1.8466365078028759</v>
      </c>
      <c r="O45" s="104">
        <v>1.9652463622946619</v>
      </c>
    </row>
    <row r="46" spans="2:49" ht="14.45" customHeight="1" x14ac:dyDescent="0.2">
      <c r="B46" s="10"/>
      <c r="C46" s="46">
        <v>0.05</v>
      </c>
      <c r="D46" s="47">
        <v>26250</v>
      </c>
      <c r="E46" s="104">
        <v>0.86810520824563731</v>
      </c>
      <c r="F46" s="104">
        <v>0.99264555546201305</v>
      </c>
      <c r="G46" s="104">
        <v>1.1171859026783886</v>
      </c>
      <c r="H46" s="104">
        <v>1.2417262498947643</v>
      </c>
      <c r="I46" s="104">
        <v>1.3662665971111401</v>
      </c>
      <c r="J46" s="104">
        <v>1.4908069443275158</v>
      </c>
      <c r="K46" s="104">
        <v>1.615347291543892</v>
      </c>
      <c r="L46" s="104">
        <v>1.7398876387602678</v>
      </c>
      <c r="M46" s="104">
        <v>1.8644279859766435</v>
      </c>
      <c r="N46" s="104">
        <v>1.9889683331930192</v>
      </c>
      <c r="O46" s="104">
        <v>2.113508680409395</v>
      </c>
    </row>
    <row r="47" spans="2:49" x14ac:dyDescent="0.2">
      <c r="B47" s="10"/>
      <c r="C47" s="46">
        <v>0.1</v>
      </c>
      <c r="D47" s="47">
        <v>28875</v>
      </c>
      <c r="E47" s="104">
        <v>1.0549157290702009</v>
      </c>
      <c r="F47" s="104">
        <v>1.1919101110082142</v>
      </c>
      <c r="G47" s="104">
        <v>1.3289044929462275</v>
      </c>
      <c r="H47" s="104">
        <v>1.4658988748842408</v>
      </c>
      <c r="I47" s="104">
        <v>1.6028932568222545</v>
      </c>
      <c r="J47" s="104">
        <v>1.7398876387602678</v>
      </c>
      <c r="K47" s="104">
        <v>1.876882020698281</v>
      </c>
      <c r="L47" s="104">
        <v>2.0138764026362943</v>
      </c>
      <c r="M47" s="104">
        <v>2.1508707845743076</v>
      </c>
      <c r="N47" s="104">
        <v>2.2878651665123209</v>
      </c>
      <c r="O47" s="104">
        <v>2.4248595484503341</v>
      </c>
    </row>
    <row r="48" spans="2:49" x14ac:dyDescent="0.2">
      <c r="B48" s="10"/>
      <c r="C48" s="46">
        <v>0.15</v>
      </c>
      <c r="D48" s="47">
        <v>33206.25</v>
      </c>
      <c r="E48" s="104">
        <v>1.3631530884307308</v>
      </c>
      <c r="F48" s="104">
        <v>1.5206966276594462</v>
      </c>
      <c r="G48" s="104">
        <v>1.6782401668881617</v>
      </c>
      <c r="H48" s="104">
        <v>1.8357837061168767</v>
      </c>
      <c r="I48" s="104">
        <v>1.9933272453455921</v>
      </c>
      <c r="J48" s="104">
        <v>2.1508707845743076</v>
      </c>
      <c r="K48" s="104">
        <v>2.308414323803023</v>
      </c>
      <c r="L48" s="104">
        <v>2.4659578630317385</v>
      </c>
      <c r="M48" s="104">
        <v>2.6235014022604539</v>
      </c>
      <c r="N48" s="104">
        <v>2.7810449414891694</v>
      </c>
      <c r="O48" s="104">
        <v>2.9385884807178848</v>
      </c>
    </row>
    <row r="49" spans="2:45" ht="15" thickBot="1" x14ac:dyDescent="0.25">
      <c r="B49" s="10"/>
      <c r="C49" s="46">
        <v>0.2</v>
      </c>
      <c r="D49" s="49">
        <v>39847.5</v>
      </c>
      <c r="E49" s="104">
        <v>1.8357837061168776</v>
      </c>
      <c r="F49" s="104">
        <v>2.0248359531913356</v>
      </c>
      <c r="G49" s="104">
        <v>2.213888200265794</v>
      </c>
      <c r="H49" s="104">
        <v>2.4029404473402529</v>
      </c>
      <c r="I49" s="104">
        <v>2.5919926944147109</v>
      </c>
      <c r="J49" s="104">
        <v>2.7810449414891694</v>
      </c>
      <c r="K49" s="104">
        <v>2.9700971885636283</v>
      </c>
      <c r="L49" s="104">
        <v>3.1591494356380867</v>
      </c>
      <c r="M49" s="104">
        <v>3.3482016827125447</v>
      </c>
      <c r="N49" s="104">
        <v>3.5372539297870036</v>
      </c>
      <c r="O49" s="104">
        <v>3.7263061768614616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478.15</v>
      </c>
      <c r="BA66" s="12" t="s">
        <v>65</v>
      </c>
    </row>
    <row r="67" spans="2:55" x14ac:dyDescent="0.2">
      <c r="B67" s="10"/>
      <c r="C67" s="10"/>
      <c r="D67" s="10"/>
      <c r="E67" s="10"/>
      <c r="F67" s="10"/>
      <c r="G67" s="10"/>
      <c r="H67" s="10"/>
      <c r="I67" s="10"/>
      <c r="J67" s="10"/>
      <c r="K67" s="10"/>
      <c r="AS67" s="12" t="s">
        <v>11</v>
      </c>
      <c r="AT67" s="93">
        <v>15500</v>
      </c>
      <c r="AU67" s="94">
        <v>0.62</v>
      </c>
      <c r="AV67" s="95">
        <v>1</v>
      </c>
      <c r="AX67" s="12" t="s">
        <v>64</v>
      </c>
      <c r="AZ67" s="64">
        <v>19280.354838709678</v>
      </c>
      <c r="BA67" s="12" t="s">
        <v>63</v>
      </c>
    </row>
    <row r="68" spans="2:55" x14ac:dyDescent="0.2">
      <c r="B68" s="10"/>
      <c r="C68" s="10"/>
      <c r="D68" s="10"/>
      <c r="E68" s="10"/>
      <c r="F68" s="10"/>
      <c r="G68" s="10"/>
      <c r="H68" s="10"/>
      <c r="I68" s="10"/>
      <c r="J68" s="10"/>
      <c r="K68" s="10"/>
      <c r="AS68" s="12" t="s">
        <v>62</v>
      </c>
      <c r="AT68" s="93">
        <v>11953.82</v>
      </c>
      <c r="AU68" s="94">
        <v>0.48</v>
      </c>
      <c r="AV68" s="95">
        <v>0.77121419354838705</v>
      </c>
    </row>
    <row r="69" spans="2:55" x14ac:dyDescent="0.2">
      <c r="B69" s="10"/>
      <c r="C69" s="10"/>
      <c r="D69" s="10"/>
      <c r="E69" s="10"/>
      <c r="F69" s="10"/>
      <c r="G69" s="10"/>
      <c r="H69" s="10"/>
      <c r="I69" s="10"/>
      <c r="J69" s="10"/>
      <c r="K69" s="10"/>
      <c r="AS69" s="12" t="s">
        <v>61</v>
      </c>
      <c r="AT69" s="93">
        <v>3546.18</v>
      </c>
      <c r="AU69" s="94"/>
      <c r="AV69" s="95">
        <v>0.22878580645161289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0.62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0.46499999999999997</v>
      </c>
      <c r="AU86" s="98">
        <v>0.496</v>
      </c>
      <c r="AV86" s="98">
        <v>0.52700000000000002</v>
      </c>
      <c r="AW86" s="98">
        <v>0.55800000000000005</v>
      </c>
      <c r="AX86" s="98">
        <v>0.58899999999999997</v>
      </c>
      <c r="AY86" s="99">
        <v>0.62</v>
      </c>
      <c r="AZ86" s="98">
        <v>0.65100000000000002</v>
      </c>
      <c r="BA86" s="98">
        <v>0.68199999999999994</v>
      </c>
      <c r="BB86" s="98">
        <v>0.71299999999999997</v>
      </c>
      <c r="BC86" s="98">
        <v>0.74399999999999999</v>
      </c>
      <c r="BD86" s="98">
        <v>0.77500000000000002</v>
      </c>
    </row>
    <row r="87" spans="2:56" x14ac:dyDescent="0.2">
      <c r="B87" s="10"/>
      <c r="C87" s="10"/>
      <c r="D87" s="10"/>
      <c r="E87" s="10"/>
      <c r="F87" s="10"/>
      <c r="G87" s="10"/>
      <c r="H87" s="10"/>
      <c r="I87" s="10"/>
      <c r="J87" s="10"/>
      <c r="K87" s="10"/>
      <c r="AR87" s="12">
        <v>-0.2</v>
      </c>
      <c r="AS87" s="98">
        <v>14535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18168.75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21375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23750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26250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28875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33206.25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39847.5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2024-12-02T21:46:22Z</dcterms:modified>
</cp:coreProperties>
</file>