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5C754B11-10B2-45CC-BF4F-088BB3139DFB}"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<sst xmlns="http://schemas.openxmlformats.org/spreadsheetml/2006/main" count="275" uniqueCount="158">
  <si>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</si>
  <si>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</si>
  <si>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</si>
  <si>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</si>
  <si>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</si>
  <si>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</si>
  <si>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</si>
  <si>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</si>
  <si>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</si>
  <si>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</si>
  <si>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</si>
  <si>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</si>
  <si>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</si>
  <si>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</si>
  <si>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</si>
  <si>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</si>
  <si>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</si>
  <si>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</si>
  <si>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</si>
  <si>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</si>
  <si>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</si>
  <si>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</si>
  <si>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</si>
  <si>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</si>
  <si>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</si>
  <si>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</si>
  <si>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</si>
  <si>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</si>
  <si>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</si>
  <si>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</si>
  <si>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</si>
  <si>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</si>
  <si>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</si>
  <si>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</si>
  <si>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</si>
  <si>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</si>
  <si>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</si>
  <si>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</si>
  <si>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</si>
  <si>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</si>
  <si>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</si>
  <si>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</si>
  <si>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</si>
  <si>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</si>
  <si>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</si>
  <si>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</si>
  <si>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</si>
  <si>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</si>
  <si>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</si>
  <si>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</si>
  <si>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</si>
  <si>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</si>
  <si>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</si>
  <si>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</si>
  <si>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</si>
  <si>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</si>
  <si>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</si>
  <si>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</si>
  <si>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</si>
  <si>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</si>
  <si>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</si>
  <si>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</si>
  <si>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</si>
  <si>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</si>
  <si>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</si>
  <si>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</si>
  <si>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</si>
  <si>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</si>
  <si>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</si>
  <si>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</si>
  <si>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</si>
  <si>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</si>
  <si>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</si>
  <si>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</si>
  <si>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</si>
  <si>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</si>
  <si>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</si>
  <si>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</si>
  <si>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</si>
  <si>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</si>
  <si>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</si>
  <si>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</si>
  <si>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</si>
  <si>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</si>
  <si>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</si>
  <si>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</si>
  <si>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</si>
  <si>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</si>
  <si>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</si>
  <si>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</si>
  <si>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</si>
  <si>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</si>
  <si>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</si>
  <si>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</si>
  <si>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</si>
  <si>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</si>
  <si>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</si>
  <si>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</si>
  <si>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</si>
  <si>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</si>
  <si>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</si>
  <si>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</si>
  <si>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</si>
  <si>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</si>
  <si>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</si>
  <si>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</si>
  <si>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</si>
  <si>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</si>
  <si>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</si>
  <si>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</si>
  <si>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</si>
  <si>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</si>
  <si>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</si>
  <si>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</si>
  <si>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</si>
  <si>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</si>
  <si>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</si>
  <si>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</si>
  <si>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</si>
  <si>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</si>
  <si>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</si>
  <si>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</si>
  <si>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</si>
  <si>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</si>
  <si>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PAPA CAPIRO NARIÑO GUALMATÁN</t>
  </si>
  <si>
    <t>Precio miles COP/kg. 1ra calidad (G)</t>
  </si>
  <si>
    <t>Precio miles COP/kg. 2da calidad (H)</t>
  </si>
  <si>
    <t>Precio miles COP/kg. 3ra calidad (I)</t>
  </si>
  <si>
    <t>Precio miles COP/kg. 4ta calidad (J)</t>
  </si>
  <si>
    <t>Nariño</t>
  </si>
  <si>
    <t>Material de propagacion: Semilla // Distancia de siembra: 0,7 x 0,9 // Densidad de siembra - Plantas/Ha.: 15.873 // Duracion del ciclo: 6 meses // Productividad/Ha/Ciclo: 20.800 kg // Inicio de Produccion desde la siembra: mes 6  // Duracion de la etapa productiva: 1 meses // Productividad promedio en etapa productiva  // Cultivo asociado: NA // Productividad promedio etapa productiva: 20.800 kg // % Rendimiento 1ra. Calidad: 60 // % Rendimiento 2da. Calidad: 40 (30 segunda y 10 tercera) // Precio de venta ponderado por calidad: $1.542 // Valor Jornal: $46.429 // Otros: NA</t>
  </si>
  <si>
    <t>2024 Q3</t>
  </si>
  <si>
    <t>2021 Q4</t>
  </si>
  <si>
    <t>El presente documento corresponde a una actualización del documento PDF de la AgroGuía correspondiente a Papa Capiro Nariño Gualmatán publicada en la página web, y consta de las siguientes partes:</t>
  </si>
  <si>
    <t>- Flujo anualizado de los ingresos (precio y rendimiento) y los costos de producción para una hectárea de
Papa Capiro Nariño Gualmatán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</si>
  <si>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Papa Capiro Nariño Gualmatán.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</si>
  <si>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</si>
  <si>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</si>
  <si>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</si>
  <si>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</si>
  <si>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Papa Capiro Nariño Gualmatán. La participación se encuentra actualizada al 2024 Q3.</t>
  </si>
  <si>
    <t>Sostenimiento Ciclo ***</t>
  </si>
  <si>
    <t>Sub Total Ingresos millones [(CxG)+(DxH)+(ExI)]</t>
  </si>
  <si>
    <t>** Los costos de instalación comprenden tanto los gastos relacionados con la mano de obra como aquellos asociados con los insumos necesarios hasta completar la siembra de las plantas. Para el caso de Papa Capiro Nariño Gualmatán, en lo que respecta a la mano de obra incluye actividades como la preparación del terreno, la siembra, el trazado y el ahoyado, entre otras, y ascienden a un total de $1,3 millones de pesos (equivalente a 27 jornales). En cuanto a los insumos, se incluyen los gastos relacionados con el material vegetal y las enmiendas, que en conjunto ascienden a  $0 millones.</t>
  </si>
  <si>
    <t>*** Los costos de sostenimiento del ciclo comprenden tanto los gastos relacionados con la mano de obra como aquellos asociados con los insumos necesarios desde el momento de la siembra de las plantas hasta finalizar el ciclo. Para el caso de Papa Capiro Nariño Gualmatán, en lo que respecta a la mano de obra incluye actividades como la fertilización, riego, control de malezas, plagas y enfermedades, entre otras, y ascienden a un total de $4,6 millones de pesos (equivalente a 100 jornales). En cuanto a los insumos, se incluyen los fertilizantes, plaguicidas, transportes, entre otras, que en conjunto ascienden a  $11,5 millones.</t>
  </si>
  <si>
    <t>Nota 1: en caso de utilizar esta información para el desarrollo de otras publicaciones, por favor citar FINAGRO, "Agro Guía - Marcos de Referencia Agroeconómicos"</t>
  </si>
  <si>
    <t>Los costos totales del ciclo para esta actualización (2024 Q3) equivalen a $17,4 millones, en comparación con los costos del marco original que ascienden a $12,9 millones, (mes de publicación del marco: octubre - 2021).
La rentabilidad actualizada (2024 Q3) subió frente a la rentabilidad de la primera AgroGuía, pasando del 24,1% al 84,3%. Mientras que el crecimiento de los costos fue del 135,2%, el crecimiento de los ingresos fue del 189,2%.</t>
  </si>
  <si>
    <t>En cuanto a los costos de mano de obra de la AgroGuía actualizada, se destaca la participación de cosecha y beneficio seguido de instalación, que representan el 63% y el 21% del costo total, respectivamente. En cuanto a los costos de insumos, se destaca la participación de fertilización seguido de control fitosanitario, que representan el 45% y el 19% del costo total, respectivamente.</t>
  </si>
  <si>
    <t>subió</t>
  </si>
  <si>
    <t>De acuerdo con el comportamiento histórico del sistema productivo, se efectuó un análisis de sensibilidad del margen de utilidad obtenido en la producción de PAPA CAPIRO NARIÑO GUALMATÁN, frente a diferentes escenarios de variación de precios de venta en finca y rendimientos probables (kg/ha).</t>
  </si>
  <si>
    <t>Con un precio ponderado de COP $ 1.542/kg y con un rendimiento por hectárea de 20.800 kg por ciclo; el margen de utilidad obtenido en la producción de papas es del 46%.</t>
  </si>
  <si>
    <t>El precio mínimo ponderado para cubrir los costos de producción, con un rendimiento de 20.800 kg para todo el ciclo de producción, es COP $ 836/kg.</t>
  </si>
  <si>
    <t>El rendimiento mínimo por ha/ciclo para cubrir los costos de producción, con un precio ponderado de COP $ 1.542, es de 11.284 kg/ha para todo el ciclo.</t>
  </si>
  <si>
    <t>El siguiente cuadro presenta diferentes escenarios de rentabilidad para el sistema productivo de PAPA CAPIRO NARIÑO GUALMATÁN, con respecto a diferentes niveles de productividad (kg./ha.) y precios ($/kg.).</t>
  </si>
  <si>
    <t>De acuerdo con el comportamiento histórico del sistema productivo, se efectuó un análisis de sensibilidad del margen de utilidad obtenido en la producción de PAPA CAPIRO NARIÑO GUALMATÁN, frente a diferentes escenarios de variación de precios de venta en finca y rendimientos probables (t/ha)</t>
  </si>
  <si>
    <t>Con un precio ponderado de COP $$ 815/kg y con un rendimiento por hectárea de 20.800 kg por ciclo; el margen de utilidad obtenido en la producción de papas es del 24%.</t>
  </si>
  <si>
    <t>El precio mínimo ponderado para cubrir los costos de producción, con un rendimiento de 20.800 kg para todo el ciclo de producción, es COP $ 619/kg.</t>
  </si>
  <si>
    <t>El rendimiento mínimo por ha/ciclo para cubrir los costos de producción, con un precio ponderado de COP $ 815, es de 15.789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</si>
</sst>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2024 Q3</c:v>
                </c:pt>
              </c:strCache>
            </c:strRef>
          </c:cat>
          <c:val>
            <c:numRef>
              <c:f>'Análisis Comparativo y Part.'!$AQ$41:$AQ$42</c:f>
              <c:numCache>
                <c:formatCode>_(* #,##0_);_(* \(#,##0\);_(* "-"_);_(@_)</c:formatCode>
                <c:ptCount val="2"/>
                <c:pt idx="0">
                  <c:v>12868000</c:v>
                </c:pt>
                <c:pt idx="1">
                  <c:v>17398118.275476389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2024 Q3</c:v>
                </c:pt>
              </c:strCache>
            </c:strRef>
          </c:cat>
          <c:val>
            <c:numRef>
              <c:f>'Análisis Comparativo y Part.'!$AR$41:$AR$42</c:f>
              <c:numCache>
                <c:formatCode>_(* #,##0_);_(* \(#,##0\);_(* "-"_);_(@_)</c:formatCode>
                <c:ptCount val="2"/>
                <c:pt idx="0">
                  <c:v>3810000</c:v>
                </c:pt>
                <c:pt idx="1">
                  <c:v>5896468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2024 Q3</c:v>
                </c:pt>
              </c:strCache>
            </c:strRef>
          </c:cat>
          <c:val>
            <c:numRef>
              <c:f>'Análisis Comparativo y Part.'!$AS$41:$AS$42</c:f>
              <c:numCache>
                <c:formatCode>_(* #,##0_);_(* \(#,##0\);_(* "-"_);_(@_)</c:formatCode>
                <c:ptCount val="2"/>
                <c:pt idx="0">
                  <c:v>9058000</c:v>
                </c:pt>
                <c:pt idx="1">
                  <c:v>11501650.275476387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272727</c:v>
                </c:pt>
                <c:pt idx="1">
                  <c:v>2158103</c:v>
                </c:pt>
                <c:pt idx="2">
                  <c:v>988452.77547638642</c:v>
                </c:pt>
                <c:pt idx="3">
                  <c:v>5145507.5</c:v>
                </c:pt>
                <c:pt idx="5">
                  <c:v>1807200</c:v>
                </c:pt>
                <c:pt idx="6">
                  <c:v>0</c:v>
                </c:pt>
                <c:pt idx="7">
                  <c:v>0</c:v>
                </c:pt>
                <c:pt idx="8">
                  <c:v>1129660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417861</c:v>
                </c:pt>
                <c:pt idx="1">
                  <c:v>325003</c:v>
                </c:pt>
                <c:pt idx="2">
                  <c:v>3714305</c:v>
                </c:pt>
                <c:pt idx="3">
                  <c:v>185716</c:v>
                </c:pt>
                <c:pt idx="4">
                  <c:v>1253583</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2024 Q3</c:v>
                </c:pt>
              </c:strCache>
            </c:strRef>
          </c:cat>
          <c:val>
            <c:numRef>
              <c:f>'Análisis Comparativo y Part.'!$AW$41:$AW$42</c:f>
              <c:numCache>
                <c:formatCode>0%</c:formatCode>
                <c:ptCount val="2"/>
                <c:pt idx="0">
                  <c:v>0.29608330742928196</c:v>
                </c:pt>
                <c:pt idx="1">
                  <c:v>0.33891412316189379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2024 Q3</c:v>
                </c:pt>
              </c:strCache>
            </c:strRef>
          </c:cat>
          <c:val>
            <c:numRef>
              <c:f>'Análisis Comparativo y Part.'!$AX$41:$AX$42</c:f>
              <c:numCache>
                <c:formatCode>0%</c:formatCode>
                <c:ptCount val="2"/>
                <c:pt idx="0">
                  <c:v>0.70391669257071809</c:v>
                </c:pt>
                <c:pt idx="1">
                  <c:v>0.66108587683810605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hidden="1" customWidth="1"/>
    <col min="5"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1253.58</v>
      </c>
      <c r="C7" s="13">
        <v>4642.8900000000003</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5896.47</v>
      </c>
      <c r="AH7" s="14">
        <v>0.3389141231618939</v>
      </c>
    </row>
    <row r="8" spans="1:34" x14ac:dyDescent="0.2">
      <c r="A8" s="3" t="s">
        <v>122</v>
      </c>
      <c r="B8" s="13">
        <v>0</v>
      </c>
      <c r="C8" s="13">
        <v>11501.65</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11501.65</v>
      </c>
      <c r="AH8" s="14">
        <v>0.66108587683810616</v>
      </c>
    </row>
    <row r="9" spans="1:34" x14ac:dyDescent="0.2">
      <c r="A9" s="7" t="s">
        <v>121</v>
      </c>
      <c r="B9" s="13">
        <v>1253.58</v>
      </c>
      <c r="C9" s="13">
        <v>16144.54</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17398.12</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12480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12480</v>
      </c>
      <c r="AH11" s="19"/>
    </row>
    <row r="12" spans="1:34" x14ac:dyDescent="0.2">
      <c r="A12" s="3" t="s">
        <v>20</v>
      </c>
      <c r="B12" s="15"/>
      <c r="C12" s="15">
        <v>6240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6240</v>
      </c>
      <c r="AH12" s="19"/>
    </row>
    <row r="13" spans="1:34" x14ac:dyDescent="0.2">
      <c r="A13" s="3" t="s">
        <v>19</v>
      </c>
      <c r="B13" s="15"/>
      <c r="C13" s="15">
        <v>2080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2080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1.8919999999999999</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1.8919999999999999</v>
      </c>
      <c r="AH15" s="19"/>
    </row>
    <row r="16" spans="1:34" x14ac:dyDescent="0.2">
      <c r="A16" s="3" t="s">
        <v>126</v>
      </c>
      <c r="B16" s="16"/>
      <c r="C16" s="16">
        <v>1.135</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1.135</v>
      </c>
      <c r="AH16" s="19"/>
    </row>
    <row r="17" spans="1:34" x14ac:dyDescent="0.2">
      <c r="A17" s="3" t="s">
        <v>127</v>
      </c>
      <c r="B17" s="16"/>
      <c r="C17" s="16">
        <v>0.66200000000000003</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0.66200000000000003</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32071.52</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32071.52</v>
      </c>
      <c r="AH19" s="19"/>
    </row>
    <row r="20" spans="1:34" x14ac:dyDescent="0.2">
      <c r="A20" s="1" t="s">
        <v>12</v>
      </c>
      <c r="B20" s="17">
        <v>-1253.58</v>
      </c>
      <c r="C20" s="17">
        <v>15926.98</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14673.4</v>
      </c>
      <c r="AH20" s="22"/>
    </row>
    <row r="21" spans="1:34" x14ac:dyDescent="0.2">
      <c r="J21" s="10"/>
      <c r="AG21" s="82">
        <v>0.84339015818777296</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3810</v>
      </c>
      <c r="D121" s="61">
        <v>0</v>
      </c>
      <c r="E121" s="61">
        <v>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3810</v>
      </c>
      <c r="AH121" s="62">
        <v>0.29608330742928196</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9058</v>
      </c>
      <c r="D122" s="61">
        <v>0</v>
      </c>
      <c r="E122" s="61">
        <v>0</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9058</v>
      </c>
      <c r="AH122" s="62">
        <v>0.70391669257071809</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12868</v>
      </c>
      <c r="D123" s="61">
        <v>0</v>
      </c>
      <c r="E123" s="61">
        <v>0</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12868</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12480</v>
      </c>
      <c r="D125" s="64">
        <v>0</v>
      </c>
      <c r="E125" s="64">
        <v>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12480</v>
      </c>
      <c r="AH125" s="54"/>
    </row>
    <row r="126" spans="1:62" s="12" customFormat="1" x14ac:dyDescent="0.2">
      <c r="A126" s="59" t="s">
        <v>20</v>
      </c>
      <c r="B126" s="64"/>
      <c r="C126" s="64">
        <v>6240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6240</v>
      </c>
      <c r="AH126" s="54"/>
    </row>
    <row r="127" spans="1:62" s="12" customFormat="1" x14ac:dyDescent="0.2">
      <c r="A127" s="59" t="s">
        <v>19</v>
      </c>
      <c r="B127" s="64"/>
      <c r="C127" s="64">
        <v>2080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2080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1</v>
      </c>
      <c r="D129" s="65">
        <v>1</v>
      </c>
      <c r="E129" s="65">
        <v>1</v>
      </c>
      <c r="F129" s="65">
        <v>1</v>
      </c>
      <c r="G129" s="65">
        <v>1</v>
      </c>
      <c r="H129" s="65">
        <v>1</v>
      </c>
      <c r="I129" s="65">
        <v>1</v>
      </c>
      <c r="J129" s="65">
        <v>1</v>
      </c>
      <c r="K129" s="65">
        <v>1</v>
      </c>
      <c r="L129" s="65">
        <v>1</v>
      </c>
      <c r="M129" s="65">
        <v>1</v>
      </c>
      <c r="N129" s="65">
        <v>1</v>
      </c>
      <c r="O129" s="65">
        <v>1</v>
      </c>
      <c r="P129" s="65">
        <v>1</v>
      </c>
      <c r="Q129" s="65">
        <v>1</v>
      </c>
      <c r="R129" s="65">
        <v>1</v>
      </c>
      <c r="S129" s="65">
        <v>1</v>
      </c>
      <c r="T129" s="65">
        <v>1</v>
      </c>
      <c r="U129" s="65">
        <v>1</v>
      </c>
      <c r="V129" s="65">
        <v>1</v>
      </c>
      <c r="W129" s="65">
        <v>1</v>
      </c>
      <c r="X129" s="65">
        <v>1</v>
      </c>
      <c r="Y129" s="65">
        <v>1</v>
      </c>
      <c r="Z129" s="65">
        <v>1</v>
      </c>
      <c r="AA129" s="65">
        <v>1</v>
      </c>
      <c r="AB129" s="65">
        <v>1</v>
      </c>
      <c r="AC129" s="65">
        <v>1</v>
      </c>
      <c r="AD129" s="65">
        <v>1</v>
      </c>
      <c r="AE129" s="65">
        <v>1</v>
      </c>
      <c r="AF129" s="65">
        <v>1</v>
      </c>
      <c r="AG129" s="65">
        <v>1</v>
      </c>
      <c r="AH129" s="54"/>
    </row>
    <row r="130" spans="1:40" s="12" customFormat="1" x14ac:dyDescent="0.2">
      <c r="A130" s="59" t="s">
        <v>16</v>
      </c>
      <c r="B130" s="65"/>
      <c r="C130" s="65">
        <v>0.6</v>
      </c>
      <c r="D130" s="65">
        <v>0.6</v>
      </c>
      <c r="E130" s="65">
        <v>0.6</v>
      </c>
      <c r="F130" s="65">
        <v>0.6</v>
      </c>
      <c r="G130" s="65">
        <v>0.6</v>
      </c>
      <c r="H130" s="65">
        <v>0.6</v>
      </c>
      <c r="I130" s="65">
        <v>0.6</v>
      </c>
      <c r="J130" s="65">
        <v>0.6</v>
      </c>
      <c r="K130" s="65">
        <v>0.6</v>
      </c>
      <c r="L130" s="65">
        <v>0.6</v>
      </c>
      <c r="M130" s="65">
        <v>0.6</v>
      </c>
      <c r="N130" s="65">
        <v>0.6</v>
      </c>
      <c r="O130" s="65">
        <v>0.6</v>
      </c>
      <c r="P130" s="65">
        <v>0.6</v>
      </c>
      <c r="Q130" s="65">
        <v>0.6</v>
      </c>
      <c r="R130" s="65">
        <v>0.6</v>
      </c>
      <c r="S130" s="65">
        <v>0.6</v>
      </c>
      <c r="T130" s="65">
        <v>0.6</v>
      </c>
      <c r="U130" s="65">
        <v>0.6</v>
      </c>
      <c r="V130" s="65">
        <v>0.6</v>
      </c>
      <c r="W130" s="65">
        <v>0.6</v>
      </c>
      <c r="X130" s="65">
        <v>0.6</v>
      </c>
      <c r="Y130" s="65">
        <v>0.6</v>
      </c>
      <c r="Z130" s="65">
        <v>0.6</v>
      </c>
      <c r="AA130" s="65">
        <v>0.6</v>
      </c>
      <c r="AB130" s="65">
        <v>0.6</v>
      </c>
      <c r="AC130" s="65">
        <v>0.6</v>
      </c>
      <c r="AD130" s="65">
        <v>0.6</v>
      </c>
      <c r="AE130" s="65">
        <v>0.6</v>
      </c>
      <c r="AF130" s="65">
        <v>0.6</v>
      </c>
      <c r="AG130" s="65">
        <v>0.6</v>
      </c>
      <c r="AH130" s="54"/>
    </row>
    <row r="131" spans="1:40" s="12" customFormat="1" x14ac:dyDescent="0.2">
      <c r="A131" s="59" t="s">
        <v>15</v>
      </c>
      <c r="B131" s="65"/>
      <c r="C131" s="65">
        <v>0.35</v>
      </c>
      <c r="D131" s="65">
        <v>0.35</v>
      </c>
      <c r="E131" s="65">
        <v>0.35</v>
      </c>
      <c r="F131" s="65">
        <v>0.35</v>
      </c>
      <c r="G131" s="65">
        <v>0.35</v>
      </c>
      <c r="H131" s="65">
        <v>0.35</v>
      </c>
      <c r="I131" s="65">
        <v>0.35</v>
      </c>
      <c r="J131" s="65">
        <v>0.35</v>
      </c>
      <c r="K131" s="65">
        <v>0.35</v>
      </c>
      <c r="L131" s="65">
        <v>0.35</v>
      </c>
      <c r="M131" s="65">
        <v>0.35</v>
      </c>
      <c r="N131" s="65">
        <v>0.35</v>
      </c>
      <c r="O131" s="65">
        <v>0.35</v>
      </c>
      <c r="P131" s="65">
        <v>0.35</v>
      </c>
      <c r="Q131" s="65">
        <v>0.35</v>
      </c>
      <c r="R131" s="65">
        <v>0.35</v>
      </c>
      <c r="S131" s="65">
        <v>0.35</v>
      </c>
      <c r="T131" s="65">
        <v>0.35</v>
      </c>
      <c r="U131" s="65">
        <v>0.35</v>
      </c>
      <c r="V131" s="65">
        <v>0.35</v>
      </c>
      <c r="W131" s="65">
        <v>0.35</v>
      </c>
      <c r="X131" s="65">
        <v>0.35</v>
      </c>
      <c r="Y131" s="65">
        <v>0.35</v>
      </c>
      <c r="Z131" s="65">
        <v>0.35</v>
      </c>
      <c r="AA131" s="65">
        <v>0.35</v>
      </c>
      <c r="AB131" s="65">
        <v>0.35</v>
      </c>
      <c r="AC131" s="65">
        <v>0.35</v>
      </c>
      <c r="AD131" s="65">
        <v>0.35</v>
      </c>
      <c r="AE131" s="65">
        <v>0.35</v>
      </c>
      <c r="AF131" s="65">
        <v>0.35</v>
      </c>
      <c r="AG131" s="65">
        <v>0.35</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16952</v>
      </c>
      <c r="D133" s="61">
        <v>0</v>
      </c>
      <c r="E133" s="61">
        <v>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16952</v>
      </c>
      <c r="AH133" s="54"/>
    </row>
    <row r="134" spans="1:40" s="12" customFormat="1" x14ac:dyDescent="0.2">
      <c r="A134" s="57" t="s">
        <v>12</v>
      </c>
      <c r="B134" s="61"/>
      <c r="C134" s="61">
        <v>4084</v>
      </c>
      <c r="D134" s="61">
        <v>0</v>
      </c>
      <c r="E134" s="61">
        <v>0</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4084</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270000</v>
      </c>
      <c r="AY8" s="12" t="s">
        <v>4</v>
      </c>
      <c r="AZ8" s="80">
        <v>225000</v>
      </c>
    </row>
    <row r="9" spans="2:59" ht="14.45" customHeight="1" x14ac:dyDescent="0.2">
      <c r="B9" s="126"/>
      <c r="C9" s="126"/>
      <c r="D9" s="126"/>
      <c r="E9" s="126"/>
      <c r="F9" s="126"/>
      <c r="G9" s="126"/>
      <c r="H9" s="126"/>
      <c r="I9" s="126"/>
      <c r="J9" s="28"/>
      <c r="AP9" s="12" t="s">
        <v>8</v>
      </c>
      <c r="AQ9" s="80">
        <v>210000</v>
      </c>
      <c r="AY9" s="12" t="s">
        <v>8</v>
      </c>
      <c r="AZ9" s="80">
        <v>1753000</v>
      </c>
    </row>
    <row r="10" spans="2:59" ht="14.45" customHeight="1" x14ac:dyDescent="0.2">
      <c r="B10" s="126"/>
      <c r="C10" s="126"/>
      <c r="D10" s="126"/>
      <c r="E10" s="126"/>
      <c r="F10" s="126"/>
      <c r="G10" s="126"/>
      <c r="H10" s="126"/>
      <c r="I10" s="126"/>
      <c r="J10" s="28"/>
      <c r="AP10" s="12" t="s">
        <v>9</v>
      </c>
      <c r="AQ10" s="80">
        <v>2400000</v>
      </c>
      <c r="AY10" s="12" t="s">
        <v>9</v>
      </c>
      <c r="AZ10" s="80">
        <v>700000</v>
      </c>
    </row>
    <row r="11" spans="2:59" ht="14.45" customHeight="1" x14ac:dyDescent="0.2">
      <c r="B11" s="67" t="s">
        <v>114</v>
      </c>
      <c r="C11" s="67"/>
      <c r="D11" s="67"/>
      <c r="E11" s="67"/>
      <c r="F11" s="67"/>
      <c r="G11" s="67"/>
      <c r="H11" s="67"/>
      <c r="I11" s="67"/>
      <c r="AP11" s="12" t="s">
        <v>7</v>
      </c>
      <c r="AQ11" s="80">
        <v>120000</v>
      </c>
      <c r="AY11" s="12" t="s">
        <v>7</v>
      </c>
      <c r="AZ11" s="80">
        <v>4300000</v>
      </c>
    </row>
    <row r="12" spans="2:59" ht="14.45" customHeight="1" x14ac:dyDescent="0.2">
      <c r="B12" s="67"/>
      <c r="C12" s="67"/>
      <c r="D12" s="67"/>
      <c r="E12" s="67"/>
      <c r="F12" s="67"/>
      <c r="G12" s="67"/>
      <c r="H12" s="67"/>
      <c r="I12" s="67"/>
      <c r="AP12" s="12" t="s">
        <v>3</v>
      </c>
      <c r="AQ12" s="80">
        <v>810000</v>
      </c>
      <c r="AY12" s="12" t="s">
        <v>3</v>
      </c>
      <c r="AZ12" s="80">
        <v>0</v>
      </c>
    </row>
    <row r="13" spans="2:59" ht="14.45" customHeight="1" x14ac:dyDescent="0.2">
      <c r="B13" s="67"/>
      <c r="C13" s="67"/>
      <c r="D13" s="67"/>
      <c r="E13" s="67"/>
      <c r="F13" s="67"/>
      <c r="G13" s="67"/>
      <c r="H13" s="67"/>
      <c r="I13" s="67"/>
      <c r="AP13" s="12" t="s">
        <v>6</v>
      </c>
      <c r="AQ13" s="80">
        <v>0</v>
      </c>
      <c r="AY13" s="12" t="s">
        <v>6</v>
      </c>
      <c r="AZ13" s="80">
        <v>1280000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800000</v>
      </c>
    </row>
    <row r="19" spans="42:59" x14ac:dyDescent="0.2">
      <c r="AP19" s="12" t="s">
        <v>76</v>
      </c>
      <c r="AQ19" s="80">
        <v>0</v>
      </c>
      <c r="AY19" s="12" t="s">
        <v>76</v>
      </c>
      <c r="AZ19" s="80">
        <v>0</v>
      </c>
    </row>
    <row r="20" spans="42:59" ht="15" x14ac:dyDescent="0.25">
      <c r="AP20" s="68" t="s">
        <v>77</v>
      </c>
      <c r="AQ20" s="81">
        <v>3810000</v>
      </c>
      <c r="AY20" s="68" t="s">
        <v>77</v>
      </c>
      <c r="AZ20" s="81">
        <v>9058000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417861</v>
      </c>
      <c r="AY27" s="12" t="s">
        <v>4</v>
      </c>
      <c r="AZ27" s="80">
        <v>272727</v>
      </c>
    </row>
    <row r="28" spans="42:59" x14ac:dyDescent="0.2">
      <c r="AP28" s="12" t="s">
        <v>8</v>
      </c>
      <c r="AQ28" s="80">
        <v>325003</v>
      </c>
      <c r="AY28" s="12" t="s">
        <v>8</v>
      </c>
      <c r="AZ28" s="80">
        <v>2158103</v>
      </c>
    </row>
    <row r="29" spans="42:59" ht="14.45" customHeight="1" x14ac:dyDescent="0.2">
      <c r="AP29" s="12" t="s">
        <v>9</v>
      </c>
      <c r="AQ29" s="80">
        <v>3714305</v>
      </c>
      <c r="AY29" s="12" t="s">
        <v>9</v>
      </c>
      <c r="AZ29" s="80">
        <v>988452.77547638642</v>
      </c>
    </row>
    <row r="30" spans="42:59" x14ac:dyDescent="0.2">
      <c r="AP30" s="12" t="s">
        <v>7</v>
      </c>
      <c r="AQ30" s="80">
        <v>185716</v>
      </c>
      <c r="AY30" s="12" t="s">
        <v>7</v>
      </c>
      <c r="AZ30" s="80">
        <v>5145507.5</v>
      </c>
    </row>
    <row r="31" spans="42:59" x14ac:dyDescent="0.2">
      <c r="AP31" s="12" t="s">
        <v>3</v>
      </c>
      <c r="AQ31" s="80">
        <v>1253583</v>
      </c>
      <c r="AY31" s="12" t="s">
        <v>3</v>
      </c>
      <c r="AZ31" s="80"/>
    </row>
    <row r="32" spans="42:59" ht="14.45" customHeight="1" x14ac:dyDescent="0.2">
      <c r="AP32" s="12" t="s">
        <v>6</v>
      </c>
      <c r="AQ32" s="80">
        <v>0</v>
      </c>
      <c r="AY32" s="12" t="s">
        <v>6</v>
      </c>
      <c r="AZ32" s="80">
        <v>1807200</v>
      </c>
    </row>
    <row r="33" spans="2:56" ht="14.45" customHeight="1" x14ac:dyDescent="0.2">
      <c r="AP33" s="12" t="s">
        <v>5</v>
      </c>
      <c r="AQ33" s="80">
        <v>0</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1129660</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5896468</v>
      </c>
      <c r="AY37" s="68" t="s">
        <v>77</v>
      </c>
      <c r="AZ37" s="81">
        <v>11501650.275476387</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12868000</v>
      </c>
      <c r="AR41" s="101">
        <v>3810000</v>
      </c>
      <c r="AS41" s="101">
        <v>9058000</v>
      </c>
      <c r="AV41" s="12" t="s">
        <v>132</v>
      </c>
      <c r="AW41" s="82">
        <v>0.29608330742928196</v>
      </c>
      <c r="AX41" s="82">
        <v>0.70391669257071809</v>
      </c>
    </row>
    <row r="42" spans="2:56" ht="15" x14ac:dyDescent="0.2">
      <c r="B42" s="29"/>
      <c r="C42" s="29"/>
      <c r="D42" s="29"/>
      <c r="E42" s="29"/>
      <c r="F42" s="29"/>
      <c r="G42" s="29"/>
      <c r="H42" s="29"/>
      <c r="I42" s="29"/>
      <c r="AP42" s="12" t="s">
        <v>131</v>
      </c>
      <c r="AQ42" s="101">
        <v>17398118.275476389</v>
      </c>
      <c r="AR42" s="101">
        <v>5896468</v>
      </c>
      <c r="AS42" s="101">
        <v>11501650.275476387</v>
      </c>
      <c r="AV42" s="12" t="s">
        <v>131</v>
      </c>
      <c r="AW42" s="82">
        <v>0.33891412316189379</v>
      </c>
      <c r="AX42" s="82">
        <v>0.66108587683810605</v>
      </c>
    </row>
    <row r="43" spans="2:56" x14ac:dyDescent="0.2">
      <c r="BD43" s="83">
        <v>6900990165285.832</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0.457521190140037</v>
      </c>
    </row>
    <row r="54" spans="2:55" x14ac:dyDescent="0.2">
      <c r="BA54" s="12" t="s">
        <v>88</v>
      </c>
      <c r="BC54" s="85">
        <v>0.24091552619159981</v>
      </c>
    </row>
    <row r="55" spans="2:55" ht="15" thickBot="1" x14ac:dyDescent="0.25">
      <c r="BA55" s="12" t="s">
        <v>89</v>
      </c>
      <c r="BC55" s="85" t="s">
        <v>131</v>
      </c>
    </row>
    <row r="56" spans="2:55" ht="16.5" thickTop="1" thickBot="1" x14ac:dyDescent="0.3">
      <c r="BA56" s="86" t="s">
        <v>82</v>
      </c>
      <c r="BB56" s="86"/>
      <c r="BC56" s="84">
        <v>12868000</v>
      </c>
    </row>
    <row r="57" spans="2:55" ht="16.5" thickTop="1" thickBot="1" x14ac:dyDescent="0.3">
      <c r="BA57" s="87" t="s">
        <v>83</v>
      </c>
      <c r="BB57" s="87"/>
      <c r="BC57" s="88">
        <v>44470</v>
      </c>
    </row>
    <row r="58" spans="2:55" ht="16.5" thickTop="1" thickBot="1" x14ac:dyDescent="0.3">
      <c r="BA58" s="87" t="s">
        <v>84</v>
      </c>
      <c r="BB58" s="87"/>
      <c r="BC58" s="89">
        <v>1.3520452498815969</v>
      </c>
    </row>
    <row r="59" spans="2:55" ht="16.5" thickTop="1" thickBot="1" x14ac:dyDescent="0.3">
      <c r="BA59" s="86" t="s">
        <v>85</v>
      </c>
      <c r="BB59" s="86" t="s">
        <v>65</v>
      </c>
      <c r="BC59" s="84">
        <v>16952</v>
      </c>
    </row>
    <row r="60" spans="2:55" ht="16.5" thickTop="1" thickBot="1" x14ac:dyDescent="0.3">
      <c r="I60" s="53" t="s">
        <v>113</v>
      </c>
      <c r="BA60" s="87" t="s">
        <v>86</v>
      </c>
      <c r="BB60" s="87"/>
      <c r="BC60" s="89">
        <v>1.8919018404907977</v>
      </c>
    </row>
    <row r="61" spans="2:55" ht="16.5" thickTop="1" thickBot="1" x14ac:dyDescent="0.3">
      <c r="BA61" s="86" t="s">
        <v>85</v>
      </c>
      <c r="BB61" s="86" t="s">
        <v>65</v>
      </c>
      <c r="BC61" s="84">
        <v>32071.52</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836.45</v>
      </c>
      <c r="J11" s="10"/>
      <c r="K11" s="10"/>
    </row>
    <row r="12" spans="2:57" ht="14.45" customHeight="1" thickBot="1" x14ac:dyDescent="0.25">
      <c r="B12" s="10"/>
      <c r="C12" s="10"/>
      <c r="D12" s="10"/>
      <c r="E12" s="10"/>
      <c r="F12" s="10"/>
      <c r="G12" s="35" t="s">
        <v>93</v>
      </c>
      <c r="H12" s="36" t="s">
        <v>94</v>
      </c>
      <c r="I12" s="37">
        <v>1253580</v>
      </c>
      <c r="J12" s="10"/>
      <c r="K12" s="10"/>
    </row>
    <row r="13" spans="2:57" ht="14.45" customHeight="1" thickBot="1" x14ac:dyDescent="0.25">
      <c r="B13" s="10"/>
      <c r="C13" s="10"/>
      <c r="D13" s="10"/>
      <c r="E13" s="10"/>
      <c r="F13" s="10"/>
      <c r="G13" s="35" t="s">
        <v>95</v>
      </c>
      <c r="H13" s="36" t="s">
        <v>94</v>
      </c>
      <c r="I13" s="37">
        <v>5331223.5</v>
      </c>
      <c r="J13" s="10"/>
      <c r="K13" s="10"/>
    </row>
    <row r="14" spans="2:57" ht="14.45" customHeight="1" thickBot="1" x14ac:dyDescent="0.25">
      <c r="B14" s="10"/>
      <c r="C14" s="10"/>
      <c r="D14" s="10"/>
      <c r="E14" s="10"/>
      <c r="F14" s="10"/>
      <c r="G14" s="35" t="s">
        <v>96</v>
      </c>
      <c r="H14" s="36" t="s">
        <v>97</v>
      </c>
      <c r="I14" s="38">
        <v>20.799999999999997</v>
      </c>
      <c r="J14" s="10"/>
      <c r="K14" s="10"/>
    </row>
    <row r="15" spans="2:57" ht="14.45" customHeight="1" thickBot="1" x14ac:dyDescent="0.25">
      <c r="B15" s="10"/>
      <c r="C15" s="10"/>
      <c r="D15" s="10"/>
      <c r="E15" s="10"/>
      <c r="F15" s="10"/>
      <c r="G15" s="35" t="s">
        <v>98</v>
      </c>
      <c r="H15" s="36" t="s">
        <v>67</v>
      </c>
      <c r="I15" s="39">
        <v>84.339015818777298</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836.45</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11283.559245087228</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1.5419</v>
      </c>
      <c r="AT30" s="92">
        <v>20800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32071.52</v>
      </c>
      <c r="AV39" s="94">
        <v>1.54</v>
      </c>
      <c r="AW39" s="95">
        <v>1.8919018404907977</v>
      </c>
    </row>
    <row r="40" spans="2:49" ht="14.45" customHeight="1" x14ac:dyDescent="0.2">
      <c r="B40" s="10"/>
      <c r="C40" s="40"/>
      <c r="D40" s="44" t="s">
        <v>109</v>
      </c>
      <c r="E40" s="70">
        <v>1.156425</v>
      </c>
      <c r="F40" s="70">
        <v>1.2335199999999999</v>
      </c>
      <c r="G40" s="70">
        <v>1.3106150000000001</v>
      </c>
      <c r="H40" s="70">
        <v>1.38771</v>
      </c>
      <c r="I40" s="70">
        <v>1.4648050000000001</v>
      </c>
      <c r="J40" s="45">
        <v>1.5419</v>
      </c>
      <c r="K40" s="70">
        <v>1.618995</v>
      </c>
      <c r="L40" s="70">
        <v>1.6960900000000001</v>
      </c>
      <c r="M40" s="70">
        <v>1.773185</v>
      </c>
      <c r="N40" s="70">
        <v>1.8502800000000001</v>
      </c>
      <c r="O40" s="70">
        <v>1.9273750000000001</v>
      </c>
      <c r="AT40" s="12" t="s">
        <v>62</v>
      </c>
      <c r="AU40" s="93">
        <v>17398.12</v>
      </c>
      <c r="AV40" s="94">
        <v>0.84</v>
      </c>
      <c r="AW40" s="95">
        <v>1.3520453838980415</v>
      </c>
    </row>
    <row r="41" spans="2:49" x14ac:dyDescent="0.2">
      <c r="B41" s="10"/>
      <c r="C41" s="46">
        <v>-0.2</v>
      </c>
      <c r="D41" s="47">
        <v>12093.119999999999</v>
      </c>
      <c r="E41" s="104">
        <v>-0.19618980119691098</v>
      </c>
      <c r="F41" s="104">
        <v>-0.1426024546100384</v>
      </c>
      <c r="G41" s="104">
        <v>-8.9015108023165701E-2</v>
      </c>
      <c r="H41" s="104">
        <v>-3.5427761436293115E-2</v>
      </c>
      <c r="I41" s="104">
        <v>1.8159585150579582E-2</v>
      </c>
      <c r="J41" s="104">
        <v>7.1746931737452169E-2</v>
      </c>
      <c r="K41" s="104">
        <v>0.12533427832432475</v>
      </c>
      <c r="L41" s="104">
        <v>0.17892162491119734</v>
      </c>
      <c r="M41" s="104">
        <v>0.23250897149806971</v>
      </c>
      <c r="N41" s="104">
        <v>0.28609631808494251</v>
      </c>
      <c r="O41" s="104">
        <v>0.3396836646718151</v>
      </c>
      <c r="AT41" s="12" t="s">
        <v>61</v>
      </c>
      <c r="AU41" s="93">
        <v>14673.4</v>
      </c>
      <c r="AV41" s="94"/>
      <c r="AW41" s="95">
        <v>0.457521190140037</v>
      </c>
    </row>
    <row r="42" spans="2:49" x14ac:dyDescent="0.2">
      <c r="B42" s="10"/>
      <c r="C42" s="46">
        <v>-0.15</v>
      </c>
      <c r="D42" s="47">
        <v>15116.4</v>
      </c>
      <c r="E42" s="104">
        <v>4.7627485038614914E-3</v>
      </c>
      <c r="F42" s="104">
        <v>7.1746931737452169E-2</v>
      </c>
      <c r="G42" s="104">
        <v>0.13873111497104307</v>
      </c>
      <c r="H42" s="104">
        <v>0.20571529820463375</v>
      </c>
      <c r="I42" s="104">
        <v>0.27269948143822442</v>
      </c>
      <c r="J42" s="104">
        <v>0.3396836646718151</v>
      </c>
      <c r="K42" s="104">
        <v>0.406667847905406</v>
      </c>
      <c r="L42" s="104">
        <v>0.47365203113899668</v>
      </c>
      <c r="M42" s="104">
        <v>0.54063621437258758</v>
      </c>
      <c r="N42" s="104">
        <v>0.60762039760617825</v>
      </c>
      <c r="O42" s="104">
        <v>0.67460458083976915</v>
      </c>
    </row>
    <row r="43" spans="2:49" x14ac:dyDescent="0.2">
      <c r="B43" s="10"/>
      <c r="C43" s="46">
        <v>-0.1</v>
      </c>
      <c r="D43" s="47">
        <v>17784</v>
      </c>
      <c r="E43" s="104">
        <v>0.18207382176924858</v>
      </c>
      <c r="F43" s="104">
        <v>0.26087874322053195</v>
      </c>
      <c r="G43" s="104">
        <v>0.33968366467181532</v>
      </c>
      <c r="H43" s="104">
        <v>0.41848858612309847</v>
      </c>
      <c r="I43" s="104">
        <v>0.49729350757438184</v>
      </c>
      <c r="J43" s="104">
        <v>0.57609842902566499</v>
      </c>
      <c r="K43" s="104">
        <v>0.65490335047694814</v>
      </c>
      <c r="L43" s="104">
        <v>0.73370827192823151</v>
      </c>
      <c r="M43" s="104">
        <v>0.81251319337951466</v>
      </c>
      <c r="N43" s="104">
        <v>0.89131811483079804</v>
      </c>
      <c r="O43" s="104">
        <v>0.97012303628208096</v>
      </c>
      <c r="AU43" s="12">
        <v>32378.32</v>
      </c>
    </row>
    <row r="44" spans="2:49" x14ac:dyDescent="0.2">
      <c r="B44" s="10"/>
      <c r="C44" s="46">
        <v>-0.05</v>
      </c>
      <c r="D44" s="47">
        <v>19760</v>
      </c>
      <c r="E44" s="104">
        <v>0.31341535752138761</v>
      </c>
      <c r="F44" s="104">
        <v>0.40097638135614644</v>
      </c>
      <c r="G44" s="104">
        <v>0.48853740519090594</v>
      </c>
      <c r="H44" s="104">
        <v>0.57609842902566499</v>
      </c>
      <c r="I44" s="104">
        <v>0.66365945286042427</v>
      </c>
      <c r="J44" s="104">
        <v>0.75122047669518333</v>
      </c>
      <c r="K44" s="104">
        <v>0.83878150052994238</v>
      </c>
      <c r="L44" s="104">
        <v>0.92634252436470166</v>
      </c>
      <c r="M44" s="104">
        <v>1.0139035481994609</v>
      </c>
      <c r="N44" s="104">
        <v>1.10146457203422</v>
      </c>
      <c r="O44" s="104">
        <v>1.189025595868979</v>
      </c>
      <c r="AU44" s="12">
        <v>36545.119999999995</v>
      </c>
    </row>
    <row r="45" spans="2:49" x14ac:dyDescent="0.2">
      <c r="B45" s="10"/>
      <c r="C45" s="42" t="s">
        <v>107</v>
      </c>
      <c r="D45" s="48">
        <v>20800</v>
      </c>
      <c r="E45" s="104">
        <v>0.38254248160146043</v>
      </c>
      <c r="F45" s="104">
        <v>0.47471198037489115</v>
      </c>
      <c r="G45" s="104">
        <v>0.56688147914832188</v>
      </c>
      <c r="H45" s="104">
        <v>0.65905097792175238</v>
      </c>
      <c r="I45" s="104">
        <v>0.75122047669518355</v>
      </c>
      <c r="J45" s="104">
        <v>0.84338997546861405</v>
      </c>
      <c r="K45" s="104">
        <v>0.93555947424204455</v>
      </c>
      <c r="L45" s="104">
        <v>1.0277289730154751</v>
      </c>
      <c r="M45" s="104">
        <v>1.1198984717889062</v>
      </c>
      <c r="N45" s="104">
        <v>1.2120679705623369</v>
      </c>
      <c r="O45" s="104">
        <v>1.3042374693357677</v>
      </c>
    </row>
    <row r="46" spans="2:49" ht="14.45" customHeight="1" x14ac:dyDescent="0.2">
      <c r="B46" s="10"/>
      <c r="C46" s="46">
        <v>0.05</v>
      </c>
      <c r="D46" s="47">
        <v>21840</v>
      </c>
      <c r="E46" s="104">
        <v>0.45166960568153347</v>
      </c>
      <c r="F46" s="104">
        <v>0.54844757939363564</v>
      </c>
      <c r="G46" s="104">
        <v>0.64522555310573804</v>
      </c>
      <c r="H46" s="104">
        <v>0.74200352681784021</v>
      </c>
      <c r="I46" s="104">
        <v>0.8387815005299426</v>
      </c>
      <c r="J46" s="104">
        <v>0.93555947424204455</v>
      </c>
      <c r="K46" s="104">
        <v>1.0323374479541467</v>
      </c>
      <c r="L46" s="104">
        <v>1.1291154216662491</v>
      </c>
      <c r="M46" s="104">
        <v>1.2258933953783511</v>
      </c>
      <c r="N46" s="104">
        <v>1.3226713690904535</v>
      </c>
      <c r="O46" s="104">
        <v>1.4194493428025559</v>
      </c>
    </row>
    <row r="47" spans="2:49" x14ac:dyDescent="0.2">
      <c r="B47" s="10"/>
      <c r="C47" s="46">
        <v>0.1</v>
      </c>
      <c r="D47" s="47">
        <v>24024</v>
      </c>
      <c r="E47" s="104">
        <v>0.59683656624968684</v>
      </c>
      <c r="F47" s="104">
        <v>0.70329233733299912</v>
      </c>
      <c r="G47" s="104">
        <v>0.80974810841631184</v>
      </c>
      <c r="H47" s="104">
        <v>0.91620387949962412</v>
      </c>
      <c r="I47" s="104">
        <v>1.0226596505829368</v>
      </c>
      <c r="J47" s="104">
        <v>1.1291154216662491</v>
      </c>
      <c r="K47" s="104">
        <v>1.2355711927495614</v>
      </c>
      <c r="L47" s="104">
        <v>1.3420269638328741</v>
      </c>
      <c r="M47" s="104">
        <v>1.4484827349161868</v>
      </c>
      <c r="N47" s="104">
        <v>1.5549385059994991</v>
      </c>
      <c r="O47" s="104">
        <v>1.6613942770828118</v>
      </c>
    </row>
    <row r="48" spans="2:49" x14ac:dyDescent="0.2">
      <c r="B48" s="10"/>
      <c r="C48" s="46">
        <v>0.15</v>
      </c>
      <c r="D48" s="47">
        <v>27627.599999999999</v>
      </c>
      <c r="E48" s="104">
        <v>0.83636205118713969</v>
      </c>
      <c r="F48" s="104">
        <v>0.9587861879329489</v>
      </c>
      <c r="G48" s="104">
        <v>1.0812103246787585</v>
      </c>
      <c r="H48" s="104">
        <v>1.2036344614245675</v>
      </c>
      <c r="I48" s="104">
        <v>1.326058598170377</v>
      </c>
      <c r="J48" s="104">
        <v>1.4484827349161868</v>
      </c>
      <c r="K48" s="104">
        <v>1.5709068716619958</v>
      </c>
      <c r="L48" s="104">
        <v>1.6933310084078053</v>
      </c>
      <c r="M48" s="104">
        <v>1.8157551451536142</v>
      </c>
      <c r="N48" s="104">
        <v>1.9381792818994241</v>
      </c>
      <c r="O48" s="104">
        <v>2.0606034186452331</v>
      </c>
    </row>
    <row r="49" spans="2:45" ht="15" thickBot="1" x14ac:dyDescent="0.25">
      <c r="B49" s="10"/>
      <c r="C49" s="46">
        <v>0.2</v>
      </c>
      <c r="D49" s="49">
        <v>33153.119999999995</v>
      </c>
      <c r="E49" s="104">
        <v>1.2036344614245675</v>
      </c>
      <c r="F49" s="104">
        <v>1.3505434255195383</v>
      </c>
      <c r="G49" s="104">
        <v>1.49745238961451</v>
      </c>
      <c r="H49" s="104">
        <v>1.6443613537094812</v>
      </c>
      <c r="I49" s="104">
        <v>1.7912703178044524</v>
      </c>
      <c r="J49" s="104">
        <v>1.9381792818994237</v>
      </c>
      <c r="K49" s="104">
        <v>2.0850882459943945</v>
      </c>
      <c r="L49" s="104">
        <v>2.2319972100893657</v>
      </c>
      <c r="M49" s="104">
        <v>2.3789061741843369</v>
      </c>
      <c r="N49" s="104">
        <v>2.5258151382793086</v>
      </c>
      <c r="O49" s="104">
        <v>2.6727241023742794</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20800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618.65</v>
      </c>
      <c r="BA66" s="12" t="s">
        <v>65</v>
      </c>
    </row>
    <row r="67" spans="2:55" x14ac:dyDescent="0.2">
      <c r="B67" s="10"/>
      <c r="C67" s="10"/>
      <c r="D67" s="10"/>
      <c r="E67" s="10"/>
      <c r="F67" s="10"/>
      <c r="G67" s="10"/>
      <c r="H67" s="10"/>
      <c r="I67" s="10"/>
      <c r="J67" s="10"/>
      <c r="K67" s="10"/>
      <c r="AS67" s="12" t="s">
        <v>11</v>
      </c>
      <c r="AT67" s="93">
        <v>16952</v>
      </c>
      <c r="AU67" s="94">
        <v>0.82</v>
      </c>
      <c r="AV67" s="95">
        <v>1</v>
      </c>
      <c r="AX67" s="12" t="s">
        <v>64</v>
      </c>
      <c r="AZ67" s="64">
        <v>15788.957055214725</v>
      </c>
      <c r="BA67" s="12" t="s">
        <v>63</v>
      </c>
    </row>
    <row r="68" spans="2:55" x14ac:dyDescent="0.2">
      <c r="B68" s="10"/>
      <c r="C68" s="10"/>
      <c r="D68" s="10"/>
      <c r="E68" s="10"/>
      <c r="F68" s="10"/>
      <c r="G68" s="10"/>
      <c r="H68" s="10"/>
      <c r="I68" s="10"/>
      <c r="J68" s="10"/>
      <c r="K68" s="10"/>
      <c r="AS68" s="12" t="s">
        <v>62</v>
      </c>
      <c r="AT68" s="93">
        <v>12868</v>
      </c>
      <c r="AU68" s="94">
        <v>0.62</v>
      </c>
      <c r="AV68" s="95">
        <v>0.75908447380840016</v>
      </c>
    </row>
    <row r="69" spans="2:55" x14ac:dyDescent="0.2">
      <c r="B69" s="10"/>
      <c r="C69" s="10"/>
      <c r="D69" s="10"/>
      <c r="E69" s="10"/>
      <c r="F69" s="10"/>
      <c r="G69" s="10"/>
      <c r="H69" s="10"/>
      <c r="I69" s="10"/>
      <c r="J69" s="10"/>
      <c r="K69" s="10"/>
      <c r="AS69" s="12" t="s">
        <v>61</v>
      </c>
      <c r="AT69" s="93">
        <v>4084</v>
      </c>
      <c r="AU69" s="94"/>
      <c r="AV69" s="95">
        <v>0.24091552619159981</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0.81499999999999995</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0.61124999999999996</v>
      </c>
      <c r="AU86" s="98">
        <v>0.65199999999999991</v>
      </c>
      <c r="AV86" s="98">
        <v>0.69274999999999998</v>
      </c>
      <c r="AW86" s="98">
        <v>0.73349999999999993</v>
      </c>
      <c r="AX86" s="98">
        <v>0.77424999999999999</v>
      </c>
      <c r="AY86" s="99">
        <v>0.81499999999999995</v>
      </c>
      <c r="AZ86" s="98">
        <v>0.8557499999999999</v>
      </c>
      <c r="BA86" s="98">
        <v>0.89649999999999996</v>
      </c>
      <c r="BB86" s="98">
        <v>0.93724999999999992</v>
      </c>
      <c r="BC86" s="98">
        <v>0.97799999999999998</v>
      </c>
      <c r="BD86" s="98">
        <v>1.0187499999999998</v>
      </c>
    </row>
    <row r="87" spans="2:56" x14ac:dyDescent="0.2">
      <c r="B87" s="10"/>
      <c r="C87" s="10"/>
      <c r="D87" s="10"/>
      <c r="E87" s="10"/>
      <c r="F87" s="10"/>
      <c r="G87" s="10"/>
      <c r="H87" s="10"/>
      <c r="I87" s="10"/>
      <c r="J87" s="10"/>
      <c r="K87" s="10"/>
      <c r="AR87" s="12">
        <v>-0.2</v>
      </c>
      <c r="AS87" s="98">
        <v>12093.119999999999</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15116.4</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17784</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19760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20800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21840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24024</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27627.599999999999</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33153.119999999995</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2024-12-02T21:46:12Z</dcterms:modified>
</cp:coreProperties>
</file>