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D998C048-A4B4-4A7F-A47E-CB0D12F997C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<sst xmlns="http://schemas.openxmlformats.org/spreadsheetml/2006/main" count="275" uniqueCount="158">
  <si>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</si>
  <si>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</si>
  <si>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</si>
  <si>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</si>
  <si>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</si>
  <si>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</si>
  <si>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</si>
  <si>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</si>
  <si>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</si>
  <si>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</si>
  <si>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</si>
  <si>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</si>
  <si>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</si>
  <si>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</si>
  <si>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</si>
  <si>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</si>
  <si>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</si>
  <si>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</si>
  <si>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</si>
  <si>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</si>
  <si>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</si>
  <si>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</si>
  <si>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</si>
  <si>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</si>
  <si>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</si>
  <si>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</si>
  <si>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</si>
  <si>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</si>
  <si>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</si>
  <si>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</si>
  <si>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</si>
  <si>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</si>
  <si>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</si>
  <si>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</si>
  <si>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</si>
  <si>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</si>
  <si>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</si>
  <si>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</si>
  <si>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</si>
  <si>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</si>
  <si>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</si>
  <si>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</si>
  <si>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</si>
  <si>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</si>
  <si>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</si>
  <si>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</si>
  <si>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</si>
  <si>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</si>
  <si>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</si>
  <si>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</si>
  <si>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</si>
  <si>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</si>
  <si>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</si>
  <si>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</si>
  <si>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</si>
  <si>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</si>
  <si>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</si>
  <si>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</si>
  <si>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</si>
  <si>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</si>
  <si>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</si>
  <si>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</si>
  <si>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</si>
  <si>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</si>
  <si>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</si>
  <si>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</si>
  <si>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</si>
  <si>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</si>
  <si>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</si>
  <si>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</si>
  <si>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</si>
  <si>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</si>
  <si>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</si>
  <si>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</si>
  <si>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</si>
  <si>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</si>
  <si>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</si>
  <si>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</si>
  <si>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</si>
  <si>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</si>
  <si>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</si>
  <si>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</si>
  <si>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</si>
  <si>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</si>
  <si>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</si>
  <si>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</si>
  <si>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</si>
  <si>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</si>
  <si>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</si>
  <si>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</si>
  <si>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</si>
  <si>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</si>
  <si>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</si>
  <si>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</si>
  <si>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</si>
  <si>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</si>
  <si>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</si>
  <si>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</si>
  <si>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</si>
  <si>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</si>
  <si>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</si>
  <si>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</si>
  <si>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</si>
  <si>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</si>
  <si>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</si>
  <si>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</si>
  <si>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</si>
  <si>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</si>
  <si>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</si>
  <si>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</si>
  <si>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</si>
  <si>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</si>
  <si>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</si>
  <si>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</si>
  <si>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</si>
  <si>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</si>
  <si>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</si>
  <si>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</si>
  <si>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</si>
  <si>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</si>
  <si>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</si>
  <si>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</si>
  <si>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</si>
  <si>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</si>
  <si>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NARANJA VALENCIA SANTANDER SAN VICENTE DE CHUCURÍ</t>
  </si>
  <si>
    <t>Precio miles COP/kg. 1ra calidad (G)</t>
  </si>
  <si>
    <t>Precio miles COP/kg. 2da calidad (H)</t>
  </si>
  <si>
    <t>Precio miles COP/kg. 3ra calidad (I)</t>
  </si>
  <si>
    <t>Precio miles COP/kg. 4ta calidad (J)</t>
  </si>
  <si>
    <t>Santander</t>
  </si>
  <si>
    <t>Material de propagacion: Colino/Plántula // Distancia de siembra: 6 x 7 // Densidad de siembra - Plantas/Ha.: 238 // Duracion del ciclo: 20 años // Productividad/Ha/Ciclo: 203.000 kg // Inicio de Produccion desde la siembra: año 3  // Duracion de la etapa productiva: 18 años // Productividad promedio en etapa productiva  // Cultivo asociado: NA // Productividad promedio etapa productiva: 11.278 kg // % Rendimiento 1ra. Calidad: 50 // % Rendimiento 2da. Calidad: 50 (40 segunda y 10 tercera) // Precio de venta ponderado por calidad: $863 // Valor Jornal: $68.571 // Otros: NA</t>
  </si>
  <si>
    <t>2024 Q3</t>
  </si>
  <si>
    <t>2020 Q4</t>
  </si>
  <si>
    <t>El presente documento corresponde a una actualización del documento PDF de la AgroGuía correspondiente a Naranja Valencia Santander San Vicente De Chucurí publicada en la página web, y consta de las siguientes partes:</t>
  </si>
  <si>
    <t>- Flujo anualizado de los ingresos (precio y rendimiento) y los costos de producción para una hectárea de
Naranja Valencia Santander San Vicente De Chucurí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</si>
  <si>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Naranja Valencia Santander San Vicente De Chucurí.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</si>
  <si>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</si>
  <si>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</si>
  <si>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</si>
  <si>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</si>
  <si>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Naranja Valencia Santander San Vicente De Chucurí. La participación se encuentra actualizada al 2024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</si>
  <si>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</si>
  <si>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</si>
  <si>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Naranja Valencia Santander San Vicente De Chucurí, en lo que respecta a la mano de obra incluye actividades como la preparación del terreno, la siembra, el trazado y el ahoyado, entre otras, y ascienden a un total de $1,7 millones de pesos (equivalente a 26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</si>
  <si>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Naranja Valencia Santander San Vicente De Chucurí, en lo que respecta a la mano de obra incluye actividades como la fertilización, riego, control de malezas, plagas y enfermedades, entre otras, y ascienden a un total de $1,5 millones de pesos (equivalente a 23 jornales). En cuanto a los insumos, se incluyen los fertilizantes, plaguicidas, transportes, entre otras, que en conjunto ascienden a  $1,0 millones.</t>
  </si>
  <si>
    <t>Nota 1: en caso de utilizar esta información para el desarrollo de otras publicaciones, por favor citar FINAGRO, "Agro Guía - Marcos de Referencia Agroeconómicos"</t>
  </si>
  <si>
    <t>Los costos totales del ciclo para esta actualización (2024 Q3) equivalen a $133,5 millones, en comparación con los costos del marco original que ascienden a $77,5 millones, (mes de publicación del marco: octubre - 2020).
La rentabilidad actualizada (2024 Q3) subió frente a la rentabilidad de la primera AgroGuía, pasando del 19,6% al 31,3%. Mientras que el crecimiento de los costos fue del 172,3%, el crecimiento de los ingresos fue del 181,7%.</t>
  </si>
  <si>
    <t>En cuanto a los costos de mano de obra de la AgroGuía actualizada, se destaca la participación de cosecha y beneficio seguido de control arvenses, que representan el 46% y el 25% del costo total, respectivamente. En cuanto a los costos de insumos, se destaca la participación de transporte seguido de fertilización, que representan el 49% y el 28% del costo total, respectivamente.</t>
  </si>
  <si>
    <t>subió</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</si>
  <si>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(kg/ha).</t>
  </si>
  <si>
    <t>Con un precio ponderado de COP $ 863/kg y con un rendimiento por hectárea de 203.000 kg por ciclo; el margen de utilidad obtenido en la producción de naranja es del 24%.</t>
  </si>
  <si>
    <t>El precio mínimo ponderado para cubrir los costos de producción, con un rendimiento de 203.000 kg para todo el ciclo de producción, es COP $ 658/kg.</t>
  </si>
  <si>
    <t>El rendimiento mínimo por ha/ciclo para cubrir los costos de producción, con un precio ponderado de COP $ 863, es de 154.644 kg/ha para todo el ciclo.</t>
  </si>
  <si>
    <t>El siguiente cuadro presenta diferentes escenarios de rentabilidad para el sistema productivo de NARANJA VALENCIA SANTANDER SAN VICENTE DE CHUCURÍ, con respecto a diferentes niveles de productividad (kg./ha.) y precios ($/kg.).</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</si>
  <si>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(t/ha)</t>
  </si>
  <si>
    <t>Con un precio ponderado de COP $$ 475/kg y con un rendimiento por hectárea de 203.000 kg por ciclo; el margen de utilidad obtenido en la producción de naranja es del 20%.</t>
  </si>
  <si>
    <t>El precio mínimo ponderado para cubrir los costos de producción, con un rendimiento de 203.000 kg para todo el ciclo de producción, es COP $ 382/kg.</t>
  </si>
  <si>
    <t>El rendimiento mínimo por ha/ciclo para cubrir los costos de producción, con un precio ponderado de COP $ 475, es de 163.122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</si>
</sst>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Part.'!$AQ$41:$AQ$42</c:f>
              <c:numCache>
                <c:formatCode>_(* #,##0_);_(* \(#,##0\);_(* "-"_);_(@_)</c:formatCode>
                <c:ptCount val="2"/>
                <c:pt idx="0">
                  <c:v>77483000</c:v>
                </c:pt>
                <c:pt idx="1">
                  <c:v>133488817.38102287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Part.'!$AR$41:$AR$42</c:f>
              <c:numCache>
                <c:formatCode>_(* #,##0_);_(* \(#,##0\);_(* "-"_);_(@_)</c:formatCode>
                <c:ptCount val="2"/>
                <c:pt idx="0">
                  <c:v>26600000</c:v>
                </c:pt>
                <c:pt idx="1">
                  <c:v>45599715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Part.'!$AS$41:$AS$42</c:f>
              <c:numCache>
                <c:formatCode>_(* #,##0_);_(* \(#,##0\);_(* "-"_);_(@_)</c:formatCode>
                <c:ptCount val="2"/>
                <c:pt idx="0">
                  <c:v>50883000</c:v>
                </c:pt>
                <c:pt idx="1">
                  <c:v>87889102.381022871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930696</c:v>
                </c:pt>
                <c:pt idx="1">
                  <c:v>1852239</c:v>
                </c:pt>
                <c:pt idx="2">
                  <c:v>14971915.253044302</c:v>
                </c:pt>
                <c:pt idx="3">
                  <c:v>24849277.553191472</c:v>
                </c:pt>
                <c:pt idx="4">
                  <c:v>2263062.5747870766</c:v>
                </c:pt>
                <c:pt idx="5">
                  <c:v>287921</c:v>
                </c:pt>
                <c:pt idx="6">
                  <c:v>0</c:v>
                </c:pt>
                <c:pt idx="7">
                  <c:v>0</c:v>
                </c:pt>
                <c:pt idx="8">
                  <c:v>42733991.000000007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11177073</c:v>
                </c:pt>
                <c:pt idx="1">
                  <c:v>2742840</c:v>
                </c:pt>
                <c:pt idx="2">
                  <c:v>20845584</c:v>
                </c:pt>
                <c:pt idx="3">
                  <c:v>3839976</c:v>
                </c:pt>
                <c:pt idx="4">
                  <c:v>1748560.5</c:v>
                </c:pt>
                <c:pt idx="5">
                  <c:v>171427.5</c:v>
                </c:pt>
                <c:pt idx="6">
                  <c:v>5074254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Part.'!$AW$41:$AW$42</c:f>
              <c:numCache>
                <c:formatCode>0%</c:formatCode>
                <c:ptCount val="2"/>
                <c:pt idx="0">
                  <c:v>0.34330111121149154</c:v>
                </c:pt>
                <c:pt idx="1">
                  <c:v>0.34159951293779744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Part.'!$AX$41:$AX$42</c:f>
              <c:numCache>
                <c:formatCode>0%</c:formatCode>
                <c:ptCount val="2"/>
                <c:pt idx="0">
                  <c:v>0.65669888878850846</c:v>
                </c:pt>
                <c:pt idx="1">
                  <c:v>0.65840048706220256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2" width="10.85546875" style="10" customWidth="1"/>
    <col min="2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1748.56</v>
      </c>
      <c r="C7" s="13">
        <v>1542.85</v>
      </c>
      <c r="D7" s="13">
        <v>1371.42</v>
      </c>
      <c r="E7" s="13">
        <v>1302.8499999999999</v>
      </c>
      <c r="F7" s="13">
        <v>1645.7</v>
      </c>
      <c r="G7" s="13">
        <v>2331.41</v>
      </c>
      <c r="H7" s="13">
        <v>2674.27</v>
      </c>
      <c r="I7" s="13">
        <v>2742.84</v>
      </c>
      <c r="J7" s="13">
        <v>2811.41</v>
      </c>
      <c r="K7" s="13">
        <v>2811.41</v>
      </c>
      <c r="L7" s="13">
        <v>2811.41</v>
      </c>
      <c r="M7" s="13">
        <v>2811.41</v>
      </c>
      <c r="N7" s="13">
        <v>2811.41</v>
      </c>
      <c r="O7" s="13">
        <v>2811.41</v>
      </c>
      <c r="P7" s="13">
        <v>2742.84</v>
      </c>
      <c r="Q7" s="13">
        <v>2674.27</v>
      </c>
      <c r="R7" s="13">
        <v>2194.27</v>
      </c>
      <c r="S7" s="13">
        <v>1919.99</v>
      </c>
      <c r="T7" s="13">
        <v>1371.42</v>
      </c>
      <c r="U7" s="13">
        <v>1234.28</v>
      </c>
      <c r="V7" s="13">
        <v>1234.28</v>
      </c>
      <c r="W7" s="13">
        <v>0</v>
      </c>
      <c r="X7" s="13">
        <v>0</v>
      </c>
      <c r="Y7" s="13">
        <v>0</v>
      </c>
      <c r="Z7" s="13">
        <v>0</v>
      </c>
      <c r="AA7" s="13">
        <v>0</v>
      </c>
      <c r="AB7" s="13">
        <v>0</v>
      </c>
      <c r="AC7" s="13">
        <v>0</v>
      </c>
      <c r="AD7" s="13">
        <v>0</v>
      </c>
      <c r="AE7" s="13">
        <v>0</v>
      </c>
      <c r="AF7" s="13">
        <v>0</v>
      </c>
      <c r="AG7" s="13">
        <v>45599.72</v>
      </c>
      <c r="AH7" s="14">
        <v>0.34159951293779739</v>
      </c>
    </row>
    <row r="8" spans="1:34" x14ac:dyDescent="0.2">
      <c r="A8" s="3" t="s">
        <v>122</v>
      </c>
      <c r="B8" s="13">
        <v>2263.06</v>
      </c>
      <c r="C8" s="13">
        <v>979.29</v>
      </c>
      <c r="D8" s="13">
        <v>1162.5899999999999</v>
      </c>
      <c r="E8" s="13">
        <v>2435.0100000000002</v>
      </c>
      <c r="F8" s="13">
        <v>3333.01</v>
      </c>
      <c r="G8" s="13">
        <v>4618.28</v>
      </c>
      <c r="H8" s="13">
        <v>5260.91</v>
      </c>
      <c r="I8" s="13">
        <v>5406.74</v>
      </c>
      <c r="J8" s="13">
        <v>5535.27</v>
      </c>
      <c r="K8" s="13">
        <v>5535.27</v>
      </c>
      <c r="L8" s="13">
        <v>5535.27</v>
      </c>
      <c r="M8" s="13">
        <v>5535.27</v>
      </c>
      <c r="N8" s="13">
        <v>5535.27</v>
      </c>
      <c r="O8" s="13">
        <v>5535.27</v>
      </c>
      <c r="P8" s="13">
        <v>5406.74</v>
      </c>
      <c r="Q8" s="13">
        <v>5278.21</v>
      </c>
      <c r="R8" s="13">
        <v>4789.8100000000004</v>
      </c>
      <c r="S8" s="13">
        <v>4481.3500000000004</v>
      </c>
      <c r="T8" s="13">
        <v>4172.88</v>
      </c>
      <c r="U8" s="13">
        <v>2544.81</v>
      </c>
      <c r="V8" s="13">
        <v>2544.81</v>
      </c>
      <c r="W8" s="13">
        <v>0</v>
      </c>
      <c r="X8" s="13">
        <v>0</v>
      </c>
      <c r="Y8" s="13">
        <v>0</v>
      </c>
      <c r="Z8" s="13">
        <v>0</v>
      </c>
      <c r="AA8" s="13">
        <v>0</v>
      </c>
      <c r="AB8" s="13">
        <v>0</v>
      </c>
      <c r="AC8" s="13">
        <v>0</v>
      </c>
      <c r="AD8" s="13">
        <v>0</v>
      </c>
      <c r="AE8" s="13">
        <v>0</v>
      </c>
      <c r="AF8" s="13">
        <v>0</v>
      </c>
      <c r="AG8" s="13">
        <v>87889.1</v>
      </c>
      <c r="AH8" s="14">
        <v>0.65840048706220244</v>
      </c>
    </row>
    <row r="9" spans="1:34" x14ac:dyDescent="0.2">
      <c r="A9" s="7" t="s">
        <v>121</v>
      </c>
      <c r="B9" s="13">
        <v>4011.62</v>
      </c>
      <c r="C9" s="13">
        <v>2522.14</v>
      </c>
      <c r="D9" s="13">
        <v>2534.0100000000002</v>
      </c>
      <c r="E9" s="13">
        <v>3737.86</v>
      </c>
      <c r="F9" s="13">
        <v>4978.71</v>
      </c>
      <c r="G9" s="13">
        <v>6949.69</v>
      </c>
      <c r="H9" s="13">
        <v>7935.18</v>
      </c>
      <c r="I9" s="13">
        <v>8149.58</v>
      </c>
      <c r="J9" s="13">
        <v>8346.68</v>
      </c>
      <c r="K9" s="13">
        <v>8346.68</v>
      </c>
      <c r="L9" s="13">
        <v>8346.68</v>
      </c>
      <c r="M9" s="13">
        <v>8346.68</v>
      </c>
      <c r="N9" s="13">
        <v>8346.68</v>
      </c>
      <c r="O9" s="13">
        <v>8346.68</v>
      </c>
      <c r="P9" s="13">
        <v>8149.58</v>
      </c>
      <c r="Q9" s="13">
        <v>7952.48</v>
      </c>
      <c r="R9" s="13">
        <v>6984.08</v>
      </c>
      <c r="S9" s="13">
        <v>6401.34</v>
      </c>
      <c r="T9" s="13">
        <v>5544.3</v>
      </c>
      <c r="U9" s="13">
        <v>3779.08</v>
      </c>
      <c r="V9" s="13">
        <v>3779.08</v>
      </c>
      <c r="W9" s="13">
        <v>0</v>
      </c>
      <c r="X9" s="13">
        <v>0</v>
      </c>
      <c r="Y9" s="13">
        <v>0</v>
      </c>
      <c r="Z9" s="13">
        <v>0</v>
      </c>
      <c r="AA9" s="13">
        <v>0</v>
      </c>
      <c r="AB9" s="13">
        <v>0</v>
      </c>
      <c r="AC9" s="13">
        <v>0</v>
      </c>
      <c r="AD9" s="13">
        <v>0</v>
      </c>
      <c r="AE9" s="13">
        <v>0</v>
      </c>
      <c r="AF9" s="13">
        <v>0</v>
      </c>
      <c r="AG9" s="13">
        <v>133488.82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937.5</v>
      </c>
      <c r="F11" s="15">
        <v>2187.5</v>
      </c>
      <c r="G11" s="15">
        <v>5312.5</v>
      </c>
      <c r="H11" s="15">
        <v>6875</v>
      </c>
      <c r="I11" s="15">
        <v>7187.5</v>
      </c>
      <c r="J11" s="15">
        <v>7500</v>
      </c>
      <c r="K11" s="15">
        <v>7500</v>
      </c>
      <c r="L11" s="15">
        <v>7500</v>
      </c>
      <c r="M11" s="15">
        <v>7500</v>
      </c>
      <c r="N11" s="15">
        <v>7500</v>
      </c>
      <c r="O11" s="15">
        <v>7500</v>
      </c>
      <c r="P11" s="15">
        <v>7187.5</v>
      </c>
      <c r="Q11" s="15">
        <v>6875</v>
      </c>
      <c r="R11" s="15">
        <v>5687.5</v>
      </c>
      <c r="S11" s="15">
        <v>4937.5</v>
      </c>
      <c r="T11" s="15">
        <v>4187.5</v>
      </c>
      <c r="U11" s="15">
        <v>2562.5</v>
      </c>
      <c r="V11" s="15">
        <v>2562.5</v>
      </c>
      <c r="W11" s="15">
        <v>0</v>
      </c>
      <c r="X11" s="15">
        <v>0</v>
      </c>
      <c r="Y11" s="15">
        <v>0</v>
      </c>
      <c r="Z11" s="15">
        <v>0</v>
      </c>
      <c r="AA11" s="15">
        <v>0</v>
      </c>
      <c r="AB11" s="15">
        <v>0</v>
      </c>
      <c r="AC11" s="15">
        <v>0</v>
      </c>
      <c r="AD11" s="15">
        <v>0</v>
      </c>
      <c r="AE11" s="15">
        <v>0</v>
      </c>
      <c r="AF11" s="15">
        <v>0</v>
      </c>
      <c r="AG11" s="15">
        <v>101500</v>
      </c>
      <c r="AH11" s="19"/>
    </row>
    <row r="12" spans="1:34" x14ac:dyDescent="0.2">
      <c r="A12" s="3" t="s">
        <v>20</v>
      </c>
      <c r="B12" s="15"/>
      <c r="C12" s="15">
        <v>0</v>
      </c>
      <c r="D12" s="15">
        <v>0</v>
      </c>
      <c r="E12" s="15">
        <v>750</v>
      </c>
      <c r="F12" s="15">
        <v>1750</v>
      </c>
      <c r="G12" s="15">
        <v>4250</v>
      </c>
      <c r="H12" s="15">
        <v>5500</v>
      </c>
      <c r="I12" s="15">
        <v>5750</v>
      </c>
      <c r="J12" s="15">
        <v>6000</v>
      </c>
      <c r="K12" s="15">
        <v>6000</v>
      </c>
      <c r="L12" s="15">
        <v>6000</v>
      </c>
      <c r="M12" s="15">
        <v>6000</v>
      </c>
      <c r="N12" s="15">
        <v>6000</v>
      </c>
      <c r="O12" s="15">
        <v>6000</v>
      </c>
      <c r="P12" s="15">
        <v>5750</v>
      </c>
      <c r="Q12" s="15">
        <v>5500</v>
      </c>
      <c r="R12" s="15">
        <v>4550</v>
      </c>
      <c r="S12" s="15">
        <v>3950</v>
      </c>
      <c r="T12" s="15">
        <v>3350</v>
      </c>
      <c r="U12" s="15">
        <v>2050</v>
      </c>
      <c r="V12" s="15">
        <v>2050</v>
      </c>
      <c r="W12" s="15">
        <v>0</v>
      </c>
      <c r="X12" s="15">
        <v>0</v>
      </c>
      <c r="Y12" s="15">
        <v>0</v>
      </c>
      <c r="Z12" s="15">
        <v>0</v>
      </c>
      <c r="AA12" s="15">
        <v>0</v>
      </c>
      <c r="AB12" s="15">
        <v>0</v>
      </c>
      <c r="AC12" s="15">
        <v>0</v>
      </c>
      <c r="AD12" s="15">
        <v>0</v>
      </c>
      <c r="AE12" s="15">
        <v>0</v>
      </c>
      <c r="AF12" s="15">
        <v>0</v>
      </c>
      <c r="AG12" s="15">
        <v>81200</v>
      </c>
      <c r="AH12" s="19"/>
    </row>
    <row r="13" spans="1:34" x14ac:dyDescent="0.2">
      <c r="A13" s="3" t="s">
        <v>19</v>
      </c>
      <c r="B13" s="15"/>
      <c r="C13" s="15">
        <v>0</v>
      </c>
      <c r="D13" s="15">
        <v>0</v>
      </c>
      <c r="E13" s="15">
        <v>187.5</v>
      </c>
      <c r="F13" s="15">
        <v>437.5</v>
      </c>
      <c r="G13" s="15">
        <v>1062.5</v>
      </c>
      <c r="H13" s="15">
        <v>1375</v>
      </c>
      <c r="I13" s="15">
        <v>1437.5</v>
      </c>
      <c r="J13" s="15">
        <v>1500</v>
      </c>
      <c r="K13" s="15">
        <v>1500</v>
      </c>
      <c r="L13" s="15">
        <v>1500</v>
      </c>
      <c r="M13" s="15">
        <v>1500</v>
      </c>
      <c r="N13" s="15">
        <v>1500</v>
      </c>
      <c r="O13" s="15">
        <v>1500</v>
      </c>
      <c r="P13" s="15">
        <v>1437.5</v>
      </c>
      <c r="Q13" s="15">
        <v>1375</v>
      </c>
      <c r="R13" s="15">
        <v>1137.5</v>
      </c>
      <c r="S13" s="15">
        <v>987.5</v>
      </c>
      <c r="T13" s="15">
        <v>837.5</v>
      </c>
      <c r="U13" s="15">
        <v>512.5</v>
      </c>
      <c r="V13" s="15">
        <v>512.5</v>
      </c>
      <c r="W13" s="15">
        <v>0</v>
      </c>
      <c r="X13" s="15">
        <v>0</v>
      </c>
      <c r="Y13" s="15">
        <v>0</v>
      </c>
      <c r="Z13" s="15">
        <v>0</v>
      </c>
      <c r="AA13" s="15">
        <v>0</v>
      </c>
      <c r="AB13" s="15">
        <v>0</v>
      </c>
      <c r="AC13" s="15">
        <v>0</v>
      </c>
      <c r="AD13" s="15">
        <v>0</v>
      </c>
      <c r="AE13" s="15">
        <v>0</v>
      </c>
      <c r="AF13" s="15">
        <v>0</v>
      </c>
      <c r="AG13" s="15">
        <v>20300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1.163</v>
      </c>
      <c r="F15" s="16">
        <v>1.163</v>
      </c>
      <c r="G15" s="16">
        <v>1.163</v>
      </c>
      <c r="H15" s="16">
        <v>1.163</v>
      </c>
      <c r="I15" s="16">
        <v>1.163</v>
      </c>
      <c r="J15" s="16">
        <v>1.163</v>
      </c>
      <c r="K15" s="16">
        <v>1.163</v>
      </c>
      <c r="L15" s="16">
        <v>1.163</v>
      </c>
      <c r="M15" s="16">
        <v>1.163</v>
      </c>
      <c r="N15" s="16">
        <v>1.163</v>
      </c>
      <c r="O15" s="16">
        <v>1.163</v>
      </c>
      <c r="P15" s="16">
        <v>1.163</v>
      </c>
      <c r="Q15" s="16">
        <v>1.163</v>
      </c>
      <c r="R15" s="16">
        <v>1.163</v>
      </c>
      <c r="S15" s="16">
        <v>1.163</v>
      </c>
      <c r="T15" s="16">
        <v>1.163</v>
      </c>
      <c r="U15" s="16">
        <v>1.163</v>
      </c>
      <c r="V15" s="16">
        <v>1.163</v>
      </c>
      <c r="W15" s="16">
        <v>0</v>
      </c>
      <c r="X15" s="16">
        <v>0</v>
      </c>
      <c r="Y15" s="16">
        <v>0</v>
      </c>
      <c r="Z15" s="16">
        <v>0</v>
      </c>
      <c r="AA15" s="16">
        <v>0</v>
      </c>
      <c r="AB15" s="16">
        <v>0</v>
      </c>
      <c r="AC15" s="16">
        <v>0</v>
      </c>
      <c r="AD15" s="16">
        <v>0</v>
      </c>
      <c r="AE15" s="16">
        <v>0</v>
      </c>
      <c r="AF15" s="16">
        <v>0</v>
      </c>
      <c r="AG15" s="16">
        <v>1.163</v>
      </c>
      <c r="AH15" s="19"/>
    </row>
    <row r="16" spans="1:34" x14ac:dyDescent="0.2">
      <c r="A16" s="3" t="s">
        <v>126</v>
      </c>
      <c r="B16" s="16"/>
      <c r="C16" s="16">
        <v>0</v>
      </c>
      <c r="D16" s="16">
        <v>0</v>
      </c>
      <c r="E16" s="16">
        <v>0.63600000000000001</v>
      </c>
      <c r="F16" s="16">
        <v>0.63600000000000001</v>
      </c>
      <c r="G16" s="16">
        <v>0.63600000000000001</v>
      </c>
      <c r="H16" s="16">
        <v>0.63600000000000001</v>
      </c>
      <c r="I16" s="16">
        <v>0.63600000000000001</v>
      </c>
      <c r="J16" s="16">
        <v>0.63600000000000001</v>
      </c>
      <c r="K16" s="16">
        <v>0.63600000000000001</v>
      </c>
      <c r="L16" s="16">
        <v>0.63600000000000001</v>
      </c>
      <c r="M16" s="16">
        <v>0.63600000000000001</v>
      </c>
      <c r="N16" s="16">
        <v>0.63600000000000001</v>
      </c>
      <c r="O16" s="16">
        <v>0.63600000000000001</v>
      </c>
      <c r="P16" s="16">
        <v>0.63600000000000001</v>
      </c>
      <c r="Q16" s="16">
        <v>0.63600000000000001</v>
      </c>
      <c r="R16" s="16">
        <v>0.63600000000000001</v>
      </c>
      <c r="S16" s="16">
        <v>0.63600000000000001</v>
      </c>
      <c r="T16" s="16">
        <v>0.63600000000000001</v>
      </c>
      <c r="U16" s="16">
        <v>0.63600000000000001</v>
      </c>
      <c r="V16" s="16">
        <v>0.63600000000000001</v>
      </c>
      <c r="W16" s="16">
        <v>0</v>
      </c>
      <c r="X16" s="16">
        <v>0</v>
      </c>
      <c r="Y16" s="16">
        <v>0</v>
      </c>
      <c r="Z16" s="16">
        <v>0</v>
      </c>
      <c r="AA16" s="16">
        <v>0</v>
      </c>
      <c r="AB16" s="16">
        <v>0</v>
      </c>
      <c r="AC16" s="16">
        <v>0</v>
      </c>
      <c r="AD16" s="16">
        <v>0</v>
      </c>
      <c r="AE16" s="16">
        <v>0</v>
      </c>
      <c r="AF16" s="16">
        <v>0</v>
      </c>
      <c r="AG16" s="16">
        <v>0.63600000000000001</v>
      </c>
      <c r="AH16" s="19"/>
    </row>
    <row r="17" spans="1:34" x14ac:dyDescent="0.2">
      <c r="A17" s="3" t="s">
        <v>127</v>
      </c>
      <c r="B17" s="16"/>
      <c r="C17" s="16">
        <v>0</v>
      </c>
      <c r="D17" s="16">
        <v>0</v>
      </c>
      <c r="E17" s="16">
        <v>0.27300000000000002</v>
      </c>
      <c r="F17" s="16">
        <v>0.27300000000000002</v>
      </c>
      <c r="G17" s="16">
        <v>0.27300000000000002</v>
      </c>
      <c r="H17" s="16">
        <v>0.27300000000000002</v>
      </c>
      <c r="I17" s="16">
        <v>0.27300000000000002</v>
      </c>
      <c r="J17" s="16">
        <v>0.27300000000000002</v>
      </c>
      <c r="K17" s="16">
        <v>0.27300000000000002</v>
      </c>
      <c r="L17" s="16">
        <v>0.27300000000000002</v>
      </c>
      <c r="M17" s="16">
        <v>0.27300000000000002</v>
      </c>
      <c r="N17" s="16">
        <v>0.27300000000000002</v>
      </c>
      <c r="O17" s="16">
        <v>0.27300000000000002</v>
      </c>
      <c r="P17" s="16">
        <v>0.27300000000000002</v>
      </c>
      <c r="Q17" s="16">
        <v>0.27300000000000002</v>
      </c>
      <c r="R17" s="16">
        <v>0.27300000000000002</v>
      </c>
      <c r="S17" s="16">
        <v>0.27300000000000002</v>
      </c>
      <c r="T17" s="16">
        <v>0.27300000000000002</v>
      </c>
      <c r="U17" s="16">
        <v>0.27300000000000002</v>
      </c>
      <c r="V17" s="16">
        <v>0.27300000000000002</v>
      </c>
      <c r="W17" s="16">
        <v>0</v>
      </c>
      <c r="X17" s="16">
        <v>0</v>
      </c>
      <c r="Y17" s="16">
        <v>0</v>
      </c>
      <c r="Z17" s="16">
        <v>0</v>
      </c>
      <c r="AA17" s="16">
        <v>0</v>
      </c>
      <c r="AB17" s="16">
        <v>0</v>
      </c>
      <c r="AC17" s="16">
        <v>0</v>
      </c>
      <c r="AD17" s="16">
        <v>0</v>
      </c>
      <c r="AE17" s="16">
        <v>0</v>
      </c>
      <c r="AF17" s="16">
        <v>0</v>
      </c>
      <c r="AG17" s="16">
        <v>0.27300000000000002</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1618.5</v>
      </c>
      <c r="F19" s="13">
        <v>3776.5</v>
      </c>
      <c r="G19" s="13">
        <v>9171.5</v>
      </c>
      <c r="H19" s="13">
        <v>11869</v>
      </c>
      <c r="I19" s="13">
        <v>12408.5</v>
      </c>
      <c r="J19" s="13">
        <v>12948</v>
      </c>
      <c r="K19" s="13">
        <v>12948</v>
      </c>
      <c r="L19" s="13">
        <v>12948</v>
      </c>
      <c r="M19" s="13">
        <v>12948</v>
      </c>
      <c r="N19" s="13">
        <v>12948</v>
      </c>
      <c r="O19" s="13">
        <v>12948</v>
      </c>
      <c r="P19" s="13">
        <v>12408.5</v>
      </c>
      <c r="Q19" s="13">
        <v>11869</v>
      </c>
      <c r="R19" s="13">
        <v>9818.9</v>
      </c>
      <c r="S19" s="13">
        <v>8524.1</v>
      </c>
      <c r="T19" s="13">
        <v>7229.3</v>
      </c>
      <c r="U19" s="13">
        <v>4423.8999999999996</v>
      </c>
      <c r="V19" s="13">
        <v>4423.8999999999996</v>
      </c>
      <c r="W19" s="13">
        <v>0</v>
      </c>
      <c r="X19" s="13">
        <v>0</v>
      </c>
      <c r="Y19" s="13">
        <v>0</v>
      </c>
      <c r="Z19" s="13">
        <v>0</v>
      </c>
      <c r="AA19" s="13">
        <v>0</v>
      </c>
      <c r="AB19" s="13">
        <v>0</v>
      </c>
      <c r="AC19" s="13">
        <v>0</v>
      </c>
      <c r="AD19" s="13">
        <v>0</v>
      </c>
      <c r="AE19" s="13">
        <v>0</v>
      </c>
      <c r="AF19" s="13">
        <v>0</v>
      </c>
      <c r="AG19" s="13">
        <v>175229.6</v>
      </c>
      <c r="AH19" s="19"/>
    </row>
    <row r="20" spans="1:34" x14ac:dyDescent="0.2">
      <c r="A20" s="1" t="s">
        <v>12</v>
      </c>
      <c r="B20" s="17">
        <v>-4011.62</v>
      </c>
      <c r="C20" s="17">
        <v>-2522.14</v>
      </c>
      <c r="D20" s="17">
        <v>-2534.0100000000002</v>
      </c>
      <c r="E20" s="17">
        <v>-2119.36</v>
      </c>
      <c r="F20" s="17">
        <v>-1202.21</v>
      </c>
      <c r="G20" s="17">
        <v>2221.81</v>
      </c>
      <c r="H20" s="17">
        <v>3933.82</v>
      </c>
      <c r="I20" s="17">
        <v>4258.92</v>
      </c>
      <c r="J20" s="17">
        <v>4601.32</v>
      </c>
      <c r="K20" s="17">
        <v>4601.32</v>
      </c>
      <c r="L20" s="17">
        <v>4601.32</v>
      </c>
      <c r="M20" s="17">
        <v>4601.32</v>
      </c>
      <c r="N20" s="17">
        <v>4601.32</v>
      </c>
      <c r="O20" s="17">
        <v>4601.32</v>
      </c>
      <c r="P20" s="17">
        <v>4258.92</v>
      </c>
      <c r="Q20" s="17">
        <v>3916.52</v>
      </c>
      <c r="R20" s="17">
        <v>2834.82</v>
      </c>
      <c r="S20" s="17">
        <v>2122.7600000000002</v>
      </c>
      <c r="T20" s="17">
        <v>1685</v>
      </c>
      <c r="U20" s="17">
        <v>644.82000000000005</v>
      </c>
      <c r="V20" s="17">
        <v>644.82000000000005</v>
      </c>
      <c r="W20" s="17">
        <v>0</v>
      </c>
      <c r="X20" s="17">
        <v>0</v>
      </c>
      <c r="Y20" s="17">
        <v>0</v>
      </c>
      <c r="Z20" s="17">
        <v>0</v>
      </c>
      <c r="AA20" s="17">
        <v>0</v>
      </c>
      <c r="AB20" s="17">
        <v>0</v>
      </c>
      <c r="AC20" s="17">
        <v>0</v>
      </c>
      <c r="AD20" s="17">
        <v>0</v>
      </c>
      <c r="AE20" s="17">
        <v>0</v>
      </c>
      <c r="AF20" s="17">
        <v>0</v>
      </c>
      <c r="AG20" s="17">
        <v>41740.78</v>
      </c>
      <c r="AH20" s="22"/>
    </row>
    <row r="21" spans="1:34" x14ac:dyDescent="0.2">
      <c r="J21" s="10"/>
      <c r="AG21" s="82">
        <v>0.31269123090539175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1920</v>
      </c>
      <c r="D121" s="61">
        <v>800</v>
      </c>
      <c r="E121" s="61">
        <v>760</v>
      </c>
      <c r="F121" s="61">
        <v>960</v>
      </c>
      <c r="G121" s="61">
        <v>1360</v>
      </c>
      <c r="H121" s="61">
        <v>1560</v>
      </c>
      <c r="I121" s="61">
        <v>1600</v>
      </c>
      <c r="J121" s="61">
        <v>1640</v>
      </c>
      <c r="K121" s="61">
        <v>1640</v>
      </c>
      <c r="L121" s="61">
        <v>1640</v>
      </c>
      <c r="M121" s="61">
        <v>1640</v>
      </c>
      <c r="N121" s="61">
        <v>1640</v>
      </c>
      <c r="O121" s="61">
        <v>1640</v>
      </c>
      <c r="P121" s="61">
        <v>1600</v>
      </c>
      <c r="Q121" s="61">
        <v>1560</v>
      </c>
      <c r="R121" s="61">
        <v>1280</v>
      </c>
      <c r="S121" s="61">
        <v>1120</v>
      </c>
      <c r="T121" s="61">
        <v>800</v>
      </c>
      <c r="U121" s="61">
        <v>720</v>
      </c>
      <c r="V121" s="61">
        <v>720</v>
      </c>
      <c r="W121" s="61">
        <v>0</v>
      </c>
      <c r="X121" s="61">
        <v>0</v>
      </c>
      <c r="Y121" s="61">
        <v>0</v>
      </c>
      <c r="Z121" s="61">
        <v>0</v>
      </c>
      <c r="AA121" s="61">
        <v>0</v>
      </c>
      <c r="AB121" s="61">
        <v>0</v>
      </c>
      <c r="AC121" s="61">
        <v>0</v>
      </c>
      <c r="AD121" s="61">
        <v>0</v>
      </c>
      <c r="AE121" s="61">
        <v>0</v>
      </c>
      <c r="AF121" s="61">
        <v>0</v>
      </c>
      <c r="AG121" s="61">
        <v>26600</v>
      </c>
      <c r="AH121" s="62">
        <v>0.34330111121149154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1801</v>
      </c>
      <c r="D122" s="61">
        <v>806</v>
      </c>
      <c r="E122" s="61">
        <v>1531.89</v>
      </c>
      <c r="F122" s="61">
        <v>1999.75</v>
      </c>
      <c r="G122" s="61">
        <v>2669.39</v>
      </c>
      <c r="H122" s="61">
        <v>3004.21</v>
      </c>
      <c r="I122" s="61">
        <v>3083.18</v>
      </c>
      <c r="J122" s="61">
        <v>3150.14</v>
      </c>
      <c r="K122" s="61">
        <v>3150.14</v>
      </c>
      <c r="L122" s="61">
        <v>3150.14</v>
      </c>
      <c r="M122" s="61">
        <v>3150.14</v>
      </c>
      <c r="N122" s="61">
        <v>3150.14</v>
      </c>
      <c r="O122" s="61">
        <v>3150.14</v>
      </c>
      <c r="P122" s="61">
        <v>3083.18</v>
      </c>
      <c r="Q122" s="61">
        <v>3016.21</v>
      </c>
      <c r="R122" s="61">
        <v>2761.75</v>
      </c>
      <c r="S122" s="61">
        <v>2601.04</v>
      </c>
      <c r="T122" s="61">
        <v>2440.3200000000002</v>
      </c>
      <c r="U122" s="61">
        <v>1592.11</v>
      </c>
      <c r="V122" s="61">
        <v>1592.11</v>
      </c>
      <c r="W122" s="61">
        <v>0</v>
      </c>
      <c r="X122" s="61">
        <v>0</v>
      </c>
      <c r="Y122" s="61">
        <v>0</v>
      </c>
      <c r="Z122" s="61">
        <v>0</v>
      </c>
      <c r="AA122" s="61">
        <v>0</v>
      </c>
      <c r="AB122" s="61">
        <v>0</v>
      </c>
      <c r="AC122" s="61">
        <v>0</v>
      </c>
      <c r="AD122" s="61">
        <v>0</v>
      </c>
      <c r="AE122" s="61">
        <v>0</v>
      </c>
      <c r="AF122" s="61">
        <v>0</v>
      </c>
      <c r="AG122" s="61">
        <v>50883</v>
      </c>
      <c r="AH122" s="62">
        <v>0.65669888878850846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3721</v>
      </c>
      <c r="D123" s="61">
        <v>1606</v>
      </c>
      <c r="E123" s="61">
        <v>2291.89</v>
      </c>
      <c r="F123" s="61">
        <v>2959.75</v>
      </c>
      <c r="G123" s="61">
        <v>4029.39</v>
      </c>
      <c r="H123" s="61">
        <v>4564.21</v>
      </c>
      <c r="I123" s="61">
        <v>4683.18</v>
      </c>
      <c r="J123" s="61">
        <v>4790.1400000000003</v>
      </c>
      <c r="K123" s="61">
        <v>4790.1400000000003</v>
      </c>
      <c r="L123" s="61">
        <v>4790.1400000000003</v>
      </c>
      <c r="M123" s="61">
        <v>4790.1400000000003</v>
      </c>
      <c r="N123" s="61">
        <v>4790.1400000000003</v>
      </c>
      <c r="O123" s="61">
        <v>4790.1400000000003</v>
      </c>
      <c r="P123" s="61">
        <v>4683.18</v>
      </c>
      <c r="Q123" s="61">
        <v>4576.21</v>
      </c>
      <c r="R123" s="61">
        <v>4041.75</v>
      </c>
      <c r="S123" s="61">
        <v>3721.04</v>
      </c>
      <c r="T123" s="61">
        <v>3240.32</v>
      </c>
      <c r="U123" s="61">
        <v>2312.11</v>
      </c>
      <c r="V123" s="61">
        <v>2312.11</v>
      </c>
      <c r="W123" s="61">
        <v>0</v>
      </c>
      <c r="X123" s="61">
        <v>0</v>
      </c>
      <c r="Y123" s="61">
        <v>0</v>
      </c>
      <c r="Z123" s="61">
        <v>0</v>
      </c>
      <c r="AA123" s="61">
        <v>0</v>
      </c>
      <c r="AB123" s="61">
        <v>0</v>
      </c>
      <c r="AC123" s="61">
        <v>0</v>
      </c>
      <c r="AD123" s="61">
        <v>0</v>
      </c>
      <c r="AE123" s="61">
        <v>0</v>
      </c>
      <c r="AF123" s="61">
        <v>0</v>
      </c>
      <c r="AG123" s="61">
        <v>77483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937.5</v>
      </c>
      <c r="F125" s="64">
        <v>2187.5</v>
      </c>
      <c r="G125" s="64">
        <v>5312.5</v>
      </c>
      <c r="H125" s="64">
        <v>6875</v>
      </c>
      <c r="I125" s="64">
        <v>7187.5</v>
      </c>
      <c r="J125" s="64">
        <v>7500</v>
      </c>
      <c r="K125" s="64">
        <v>7500</v>
      </c>
      <c r="L125" s="64">
        <v>7500</v>
      </c>
      <c r="M125" s="64">
        <v>7500</v>
      </c>
      <c r="N125" s="64">
        <v>7500</v>
      </c>
      <c r="O125" s="64">
        <v>7500</v>
      </c>
      <c r="P125" s="64">
        <v>7187.5</v>
      </c>
      <c r="Q125" s="64">
        <v>6875</v>
      </c>
      <c r="R125" s="64">
        <v>5687.5</v>
      </c>
      <c r="S125" s="64">
        <v>4937.5</v>
      </c>
      <c r="T125" s="64">
        <v>4187.5</v>
      </c>
      <c r="U125" s="64">
        <v>2562.5</v>
      </c>
      <c r="V125" s="64">
        <v>2562.5</v>
      </c>
      <c r="W125" s="64">
        <v>0</v>
      </c>
      <c r="X125" s="64">
        <v>0</v>
      </c>
      <c r="Y125" s="64">
        <v>0</v>
      </c>
      <c r="Z125" s="64">
        <v>0</v>
      </c>
      <c r="AA125" s="64">
        <v>0</v>
      </c>
      <c r="AB125" s="64">
        <v>0</v>
      </c>
      <c r="AC125" s="64">
        <v>0</v>
      </c>
      <c r="AD125" s="64">
        <v>0</v>
      </c>
      <c r="AE125" s="64">
        <v>0</v>
      </c>
      <c r="AF125" s="64">
        <v>0</v>
      </c>
      <c r="AG125" s="61">
        <v>101500</v>
      </c>
      <c r="AH125" s="54"/>
    </row>
    <row r="126" spans="1:62" s="12" customFormat="1" x14ac:dyDescent="0.2">
      <c r="A126" s="59" t="s">
        <v>20</v>
      </c>
      <c r="B126" s="64"/>
      <c r="C126" s="64">
        <v>0</v>
      </c>
      <c r="D126" s="64">
        <v>0</v>
      </c>
      <c r="E126" s="64">
        <v>750</v>
      </c>
      <c r="F126" s="64">
        <v>1750</v>
      </c>
      <c r="G126" s="64">
        <v>4250</v>
      </c>
      <c r="H126" s="64">
        <v>5500</v>
      </c>
      <c r="I126" s="64">
        <v>5750</v>
      </c>
      <c r="J126" s="64">
        <v>6000</v>
      </c>
      <c r="K126" s="64">
        <v>6000</v>
      </c>
      <c r="L126" s="64">
        <v>6000</v>
      </c>
      <c r="M126" s="64">
        <v>6000</v>
      </c>
      <c r="N126" s="64">
        <v>6000</v>
      </c>
      <c r="O126" s="64">
        <v>6000</v>
      </c>
      <c r="P126" s="64">
        <v>5750</v>
      </c>
      <c r="Q126" s="64">
        <v>5500</v>
      </c>
      <c r="R126" s="64">
        <v>4550</v>
      </c>
      <c r="S126" s="64">
        <v>3950</v>
      </c>
      <c r="T126" s="64">
        <v>3350</v>
      </c>
      <c r="U126" s="64">
        <v>2050</v>
      </c>
      <c r="V126" s="64">
        <v>2050</v>
      </c>
      <c r="W126" s="64">
        <v>0</v>
      </c>
      <c r="X126" s="64">
        <v>0</v>
      </c>
      <c r="Y126" s="64">
        <v>0</v>
      </c>
      <c r="Z126" s="64">
        <v>0</v>
      </c>
      <c r="AA126" s="64">
        <v>0</v>
      </c>
      <c r="AB126" s="64">
        <v>0</v>
      </c>
      <c r="AC126" s="64">
        <v>0</v>
      </c>
      <c r="AD126" s="64">
        <v>0</v>
      </c>
      <c r="AE126" s="64">
        <v>0</v>
      </c>
      <c r="AF126" s="64">
        <v>0</v>
      </c>
      <c r="AG126" s="61">
        <v>81200</v>
      </c>
      <c r="AH126" s="54"/>
    </row>
    <row r="127" spans="1:62" s="12" customFormat="1" x14ac:dyDescent="0.2">
      <c r="A127" s="59" t="s">
        <v>19</v>
      </c>
      <c r="B127" s="64"/>
      <c r="C127" s="64">
        <v>0</v>
      </c>
      <c r="D127" s="64">
        <v>0</v>
      </c>
      <c r="E127" s="64">
        <v>187.5</v>
      </c>
      <c r="F127" s="64">
        <v>437.5</v>
      </c>
      <c r="G127" s="64">
        <v>1062.5</v>
      </c>
      <c r="H127" s="64">
        <v>1375</v>
      </c>
      <c r="I127" s="64">
        <v>1437.5</v>
      </c>
      <c r="J127" s="64">
        <v>1500</v>
      </c>
      <c r="K127" s="64">
        <v>1500</v>
      </c>
      <c r="L127" s="64">
        <v>1500</v>
      </c>
      <c r="M127" s="64">
        <v>1500</v>
      </c>
      <c r="N127" s="64">
        <v>1500</v>
      </c>
      <c r="O127" s="64">
        <v>1500</v>
      </c>
      <c r="P127" s="64">
        <v>1437.5</v>
      </c>
      <c r="Q127" s="64">
        <v>1375</v>
      </c>
      <c r="R127" s="64">
        <v>1137.5</v>
      </c>
      <c r="S127" s="64">
        <v>987.5</v>
      </c>
      <c r="T127" s="64">
        <v>837.5</v>
      </c>
      <c r="U127" s="64">
        <v>512.5</v>
      </c>
      <c r="V127" s="64">
        <v>512.5</v>
      </c>
      <c r="W127" s="64">
        <v>0</v>
      </c>
      <c r="X127" s="64">
        <v>0</v>
      </c>
      <c r="Y127" s="64">
        <v>0</v>
      </c>
      <c r="Z127" s="64">
        <v>0</v>
      </c>
      <c r="AA127" s="64">
        <v>0</v>
      </c>
      <c r="AB127" s="64">
        <v>0</v>
      </c>
      <c r="AC127" s="64">
        <v>0</v>
      </c>
      <c r="AD127" s="64">
        <v>0</v>
      </c>
      <c r="AE127" s="64">
        <v>0</v>
      </c>
      <c r="AF127" s="64">
        <v>0</v>
      </c>
      <c r="AG127" s="61">
        <v>20300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0.64</v>
      </c>
      <c r="D129" s="65">
        <v>0.64</v>
      </c>
      <c r="E129" s="65">
        <v>0.64</v>
      </c>
      <c r="F129" s="65">
        <v>0.64</v>
      </c>
      <c r="G129" s="65">
        <v>0.64</v>
      </c>
      <c r="H129" s="65">
        <v>0.64</v>
      </c>
      <c r="I129" s="65">
        <v>0.64</v>
      </c>
      <c r="J129" s="65">
        <v>0.64</v>
      </c>
      <c r="K129" s="65">
        <v>0.64</v>
      </c>
      <c r="L129" s="65">
        <v>0.64</v>
      </c>
      <c r="M129" s="65">
        <v>0.64</v>
      </c>
      <c r="N129" s="65">
        <v>0.64</v>
      </c>
      <c r="O129" s="65">
        <v>0.64</v>
      </c>
      <c r="P129" s="65">
        <v>0.64</v>
      </c>
      <c r="Q129" s="65">
        <v>0.64</v>
      </c>
      <c r="R129" s="65">
        <v>0.64</v>
      </c>
      <c r="S129" s="65">
        <v>0.64</v>
      </c>
      <c r="T129" s="65">
        <v>0.64</v>
      </c>
      <c r="U129" s="65">
        <v>0.64</v>
      </c>
      <c r="V129" s="65">
        <v>0.64</v>
      </c>
      <c r="W129" s="65">
        <v>0.64</v>
      </c>
      <c r="X129" s="65">
        <v>0.64</v>
      </c>
      <c r="Y129" s="65">
        <v>0.64</v>
      </c>
      <c r="Z129" s="65">
        <v>0.64</v>
      </c>
      <c r="AA129" s="65">
        <v>0.64</v>
      </c>
      <c r="AB129" s="65">
        <v>0.64</v>
      </c>
      <c r="AC129" s="65">
        <v>0.64</v>
      </c>
      <c r="AD129" s="65">
        <v>0.64</v>
      </c>
      <c r="AE129" s="65">
        <v>0.64</v>
      </c>
      <c r="AF129" s="65">
        <v>0.64</v>
      </c>
      <c r="AG129" s="65">
        <v>0.64</v>
      </c>
      <c r="AH129" s="54"/>
    </row>
    <row r="130" spans="1:40" s="12" customFormat="1" x14ac:dyDescent="0.2">
      <c r="A130" s="59" t="s">
        <v>16</v>
      </c>
      <c r="B130" s="65"/>
      <c r="C130" s="65">
        <v>0.35</v>
      </c>
      <c r="D130" s="65">
        <v>0.35</v>
      </c>
      <c r="E130" s="65">
        <v>0.35</v>
      </c>
      <c r="F130" s="65">
        <v>0.35</v>
      </c>
      <c r="G130" s="65">
        <v>0.35</v>
      </c>
      <c r="H130" s="65">
        <v>0.35</v>
      </c>
      <c r="I130" s="65">
        <v>0.35</v>
      </c>
      <c r="J130" s="65">
        <v>0.35</v>
      </c>
      <c r="K130" s="65">
        <v>0.35</v>
      </c>
      <c r="L130" s="65">
        <v>0.35</v>
      </c>
      <c r="M130" s="65">
        <v>0.35</v>
      </c>
      <c r="N130" s="65">
        <v>0.35</v>
      </c>
      <c r="O130" s="65">
        <v>0.35</v>
      </c>
      <c r="P130" s="65">
        <v>0.35</v>
      </c>
      <c r="Q130" s="65">
        <v>0.35</v>
      </c>
      <c r="R130" s="65">
        <v>0.35</v>
      </c>
      <c r="S130" s="65">
        <v>0.35</v>
      </c>
      <c r="T130" s="65">
        <v>0.35</v>
      </c>
      <c r="U130" s="65">
        <v>0.35</v>
      </c>
      <c r="V130" s="65">
        <v>0.35</v>
      </c>
      <c r="W130" s="65">
        <v>0.35</v>
      </c>
      <c r="X130" s="65">
        <v>0.35</v>
      </c>
      <c r="Y130" s="65">
        <v>0.35</v>
      </c>
      <c r="Z130" s="65">
        <v>0.35</v>
      </c>
      <c r="AA130" s="65">
        <v>0.35</v>
      </c>
      <c r="AB130" s="65">
        <v>0.35</v>
      </c>
      <c r="AC130" s="65">
        <v>0.35</v>
      </c>
      <c r="AD130" s="65">
        <v>0.35</v>
      </c>
      <c r="AE130" s="65">
        <v>0.35</v>
      </c>
      <c r="AF130" s="65">
        <v>0.35</v>
      </c>
      <c r="AG130" s="65">
        <v>0.35</v>
      </c>
      <c r="AH130" s="54"/>
    </row>
    <row r="131" spans="1:40" s="12" customFormat="1" x14ac:dyDescent="0.2">
      <c r="A131" s="59" t="s">
        <v>15</v>
      </c>
      <c r="B131" s="65"/>
      <c r="C131" s="65">
        <v>0.15</v>
      </c>
      <c r="D131" s="65">
        <v>0.15</v>
      </c>
      <c r="E131" s="65">
        <v>0.15</v>
      </c>
      <c r="F131" s="65">
        <v>0.15</v>
      </c>
      <c r="G131" s="65">
        <v>0.15</v>
      </c>
      <c r="H131" s="65">
        <v>0.15</v>
      </c>
      <c r="I131" s="65">
        <v>0.15</v>
      </c>
      <c r="J131" s="65">
        <v>0.15</v>
      </c>
      <c r="K131" s="65">
        <v>0.15</v>
      </c>
      <c r="L131" s="65">
        <v>0.15</v>
      </c>
      <c r="M131" s="65">
        <v>0.15</v>
      </c>
      <c r="N131" s="65">
        <v>0.15</v>
      </c>
      <c r="O131" s="65">
        <v>0.15</v>
      </c>
      <c r="P131" s="65">
        <v>0.15</v>
      </c>
      <c r="Q131" s="65">
        <v>0.15</v>
      </c>
      <c r="R131" s="65">
        <v>0.15</v>
      </c>
      <c r="S131" s="65">
        <v>0.15</v>
      </c>
      <c r="T131" s="65">
        <v>0.15</v>
      </c>
      <c r="U131" s="65">
        <v>0.15</v>
      </c>
      <c r="V131" s="65">
        <v>0.15</v>
      </c>
      <c r="W131" s="65">
        <v>0.15</v>
      </c>
      <c r="X131" s="65">
        <v>0.15</v>
      </c>
      <c r="Y131" s="65">
        <v>0.15</v>
      </c>
      <c r="Z131" s="65">
        <v>0.15</v>
      </c>
      <c r="AA131" s="65">
        <v>0.15</v>
      </c>
      <c r="AB131" s="65">
        <v>0.15</v>
      </c>
      <c r="AC131" s="65">
        <v>0.15</v>
      </c>
      <c r="AD131" s="65">
        <v>0.15</v>
      </c>
      <c r="AE131" s="65">
        <v>0.15</v>
      </c>
      <c r="AF131" s="65">
        <v>0.15</v>
      </c>
      <c r="AG131" s="65">
        <v>0.15</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890.63</v>
      </c>
      <c r="F133" s="61">
        <v>2078.13</v>
      </c>
      <c r="G133" s="61">
        <v>5046.88</v>
      </c>
      <c r="H133" s="61">
        <v>6531.25</v>
      </c>
      <c r="I133" s="61">
        <v>6828.13</v>
      </c>
      <c r="J133" s="61">
        <v>7125</v>
      </c>
      <c r="K133" s="61">
        <v>7125</v>
      </c>
      <c r="L133" s="61">
        <v>7125</v>
      </c>
      <c r="M133" s="61">
        <v>7125</v>
      </c>
      <c r="N133" s="61">
        <v>7125</v>
      </c>
      <c r="O133" s="61">
        <v>7125</v>
      </c>
      <c r="P133" s="61">
        <v>6828.13</v>
      </c>
      <c r="Q133" s="61">
        <v>6531.25</v>
      </c>
      <c r="R133" s="61">
        <v>5403.13</v>
      </c>
      <c r="S133" s="61">
        <v>4690.63</v>
      </c>
      <c r="T133" s="61">
        <v>3978.13</v>
      </c>
      <c r="U133" s="61">
        <v>2434.38</v>
      </c>
      <c r="V133" s="61">
        <v>2434.38</v>
      </c>
      <c r="W133" s="61">
        <v>0</v>
      </c>
      <c r="X133" s="61">
        <v>0</v>
      </c>
      <c r="Y133" s="61">
        <v>0</v>
      </c>
      <c r="Z133" s="61">
        <v>0</v>
      </c>
      <c r="AA133" s="61">
        <v>0</v>
      </c>
      <c r="AB133" s="61">
        <v>0</v>
      </c>
      <c r="AC133" s="61">
        <v>0</v>
      </c>
      <c r="AD133" s="61">
        <v>0</v>
      </c>
      <c r="AE133" s="61">
        <v>0</v>
      </c>
      <c r="AF133" s="61">
        <v>0</v>
      </c>
      <c r="AG133" s="61">
        <v>96425</v>
      </c>
      <c r="AH133" s="54"/>
    </row>
    <row r="134" spans="1:40" s="12" customFormat="1" x14ac:dyDescent="0.2">
      <c r="A134" s="57" t="s">
        <v>12</v>
      </c>
      <c r="B134" s="61"/>
      <c r="C134" s="61">
        <v>-3721</v>
      </c>
      <c r="D134" s="61">
        <v>-1606</v>
      </c>
      <c r="E134" s="61">
        <v>-1401.27</v>
      </c>
      <c r="F134" s="61">
        <v>-881.63</v>
      </c>
      <c r="G134" s="61">
        <v>1017.48</v>
      </c>
      <c r="H134" s="61">
        <v>1967.04</v>
      </c>
      <c r="I134" s="61">
        <v>2144.9499999999998</v>
      </c>
      <c r="J134" s="61">
        <v>2334.86</v>
      </c>
      <c r="K134" s="61">
        <v>2334.86</v>
      </c>
      <c r="L134" s="61">
        <v>2334.86</v>
      </c>
      <c r="M134" s="61">
        <v>2334.86</v>
      </c>
      <c r="N134" s="61">
        <v>2334.86</v>
      </c>
      <c r="O134" s="61">
        <v>2334.86</v>
      </c>
      <c r="P134" s="61">
        <v>2144.9499999999998</v>
      </c>
      <c r="Q134" s="61">
        <v>1955.04</v>
      </c>
      <c r="R134" s="61">
        <v>1361.38</v>
      </c>
      <c r="S134" s="61">
        <v>969.59</v>
      </c>
      <c r="T134" s="61">
        <v>737.8</v>
      </c>
      <c r="U134" s="61">
        <v>122.27</v>
      </c>
      <c r="V134" s="61">
        <v>122.27</v>
      </c>
      <c r="W134" s="61">
        <v>0</v>
      </c>
      <c r="X134" s="61">
        <v>0</v>
      </c>
      <c r="Y134" s="61">
        <v>0</v>
      </c>
      <c r="Z134" s="61">
        <v>0</v>
      </c>
      <c r="AA134" s="61">
        <v>0</v>
      </c>
      <c r="AB134" s="61">
        <v>0</v>
      </c>
      <c r="AC134" s="61">
        <v>0</v>
      </c>
      <c r="AD134" s="61">
        <v>0</v>
      </c>
      <c r="AE134" s="61">
        <v>0</v>
      </c>
      <c r="AF134" s="61">
        <v>0</v>
      </c>
      <c r="AG134" s="61">
        <v>18942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6520000</v>
      </c>
      <c r="AY8" s="12" t="s">
        <v>4</v>
      </c>
      <c r="AZ8" s="80">
        <v>950000</v>
      </c>
    </row>
    <row r="9" spans="2:59" ht="14.45" customHeight="1" x14ac:dyDescent="0.2">
      <c r="B9" s="126"/>
      <c r="C9" s="126"/>
      <c r="D9" s="126"/>
      <c r="E9" s="126"/>
      <c r="F9" s="126"/>
      <c r="G9" s="126"/>
      <c r="H9" s="126"/>
      <c r="I9" s="126"/>
      <c r="J9" s="28"/>
      <c r="AP9" s="12" t="s">
        <v>8</v>
      </c>
      <c r="AQ9" s="80">
        <v>1600000</v>
      </c>
      <c r="AY9" s="12" t="s">
        <v>8</v>
      </c>
      <c r="AZ9" s="80">
        <v>1236000</v>
      </c>
    </row>
    <row r="10" spans="2:59" ht="14.45" customHeight="1" x14ac:dyDescent="0.2">
      <c r="B10" s="126"/>
      <c r="C10" s="126"/>
      <c r="D10" s="126"/>
      <c r="E10" s="126"/>
      <c r="F10" s="126"/>
      <c r="G10" s="126"/>
      <c r="H10" s="126"/>
      <c r="I10" s="126"/>
      <c r="J10" s="28"/>
      <c r="AP10" s="12" t="s">
        <v>9</v>
      </c>
      <c r="AQ10" s="80">
        <v>12160000</v>
      </c>
      <c r="AY10" s="12" t="s">
        <v>9</v>
      </c>
      <c r="AZ10" s="80">
        <v>7800000</v>
      </c>
    </row>
    <row r="11" spans="2:59" ht="14.45" customHeight="1" x14ac:dyDescent="0.2">
      <c r="B11" s="67" t="s">
        <v>114</v>
      </c>
      <c r="C11" s="67"/>
      <c r="D11" s="67"/>
      <c r="E11" s="67"/>
      <c r="F11" s="67"/>
      <c r="G11" s="67"/>
      <c r="H11" s="67"/>
      <c r="I11" s="67"/>
      <c r="AP11" s="12" t="s">
        <v>7</v>
      </c>
      <c r="AQ11" s="80">
        <v>2240000</v>
      </c>
      <c r="AY11" s="12" t="s">
        <v>7</v>
      </c>
      <c r="AZ11" s="80">
        <v>17302999.999999993</v>
      </c>
    </row>
    <row r="12" spans="2:59" ht="14.45" customHeight="1" x14ac:dyDescent="0.2">
      <c r="B12" s="67"/>
      <c r="C12" s="67"/>
      <c r="D12" s="67"/>
      <c r="E12" s="67"/>
      <c r="F12" s="67"/>
      <c r="G12" s="67"/>
      <c r="H12" s="67"/>
      <c r="I12" s="67"/>
      <c r="AP12" s="12" t="s">
        <v>3</v>
      </c>
      <c r="AQ12" s="80">
        <v>1020000</v>
      </c>
      <c r="AY12" s="12" t="s">
        <v>3</v>
      </c>
      <c r="AZ12" s="80">
        <v>1179000</v>
      </c>
    </row>
    <row r="13" spans="2:59" ht="14.45" customHeight="1" x14ac:dyDescent="0.2">
      <c r="B13" s="67"/>
      <c r="C13" s="67"/>
      <c r="D13" s="67"/>
      <c r="E13" s="67"/>
      <c r="F13" s="67"/>
      <c r="G13" s="67"/>
      <c r="H13" s="67"/>
      <c r="I13" s="67"/>
      <c r="AP13" s="12" t="s">
        <v>6</v>
      </c>
      <c r="AQ13" s="80">
        <v>100000</v>
      </c>
      <c r="AY13" s="12" t="s">
        <v>6</v>
      </c>
      <c r="AZ13" s="80">
        <v>150000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2960000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22265000.000000004</v>
      </c>
    </row>
    <row r="19" spans="42:59" x14ac:dyDescent="0.2">
      <c r="AP19" s="12" t="s">
        <v>76</v>
      </c>
      <c r="AQ19" s="80">
        <v>0</v>
      </c>
      <c r="AY19" s="12" t="s">
        <v>76</v>
      </c>
      <c r="AZ19" s="80">
        <v>0</v>
      </c>
    </row>
    <row r="20" spans="42:59" ht="15" x14ac:dyDescent="0.25">
      <c r="AP20" s="68" t="s">
        <v>77</v>
      </c>
      <c r="AQ20" s="81">
        <v>26600000</v>
      </c>
      <c r="AY20" s="68" t="s">
        <v>77</v>
      </c>
      <c r="AZ20" s="81">
        <v>50883000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11177073</v>
      </c>
      <c r="AY27" s="12" t="s">
        <v>4</v>
      </c>
      <c r="AZ27" s="80">
        <v>930696</v>
      </c>
    </row>
    <row r="28" spans="42:59" x14ac:dyDescent="0.2">
      <c r="AP28" s="12" t="s">
        <v>8</v>
      </c>
      <c r="AQ28" s="80">
        <v>2742840</v>
      </c>
      <c r="AY28" s="12" t="s">
        <v>8</v>
      </c>
      <c r="AZ28" s="80">
        <v>1852239</v>
      </c>
    </row>
    <row r="29" spans="42:59" ht="14.45" customHeight="1" x14ac:dyDescent="0.2">
      <c r="AP29" s="12" t="s">
        <v>9</v>
      </c>
      <c r="AQ29" s="80">
        <v>20845584</v>
      </c>
      <c r="AY29" s="12" t="s">
        <v>9</v>
      </c>
      <c r="AZ29" s="80">
        <v>14971915.253044302</v>
      </c>
    </row>
    <row r="30" spans="42:59" x14ac:dyDescent="0.2">
      <c r="AP30" s="12" t="s">
        <v>7</v>
      </c>
      <c r="AQ30" s="80">
        <v>3839976</v>
      </c>
      <c r="AY30" s="12" t="s">
        <v>7</v>
      </c>
      <c r="AZ30" s="80">
        <v>24849277.553191472</v>
      </c>
    </row>
    <row r="31" spans="42:59" x14ac:dyDescent="0.2">
      <c r="AP31" s="12" t="s">
        <v>3</v>
      </c>
      <c r="AQ31" s="80">
        <v>1748560.5</v>
      </c>
      <c r="AY31" s="12" t="s">
        <v>3</v>
      </c>
      <c r="AZ31" s="80">
        <v>2263062.5747870766</v>
      </c>
    </row>
    <row r="32" spans="42:59" ht="14.45" customHeight="1" x14ac:dyDescent="0.2">
      <c r="AP32" s="12" t="s">
        <v>6</v>
      </c>
      <c r="AQ32" s="80">
        <v>171427.5</v>
      </c>
      <c r="AY32" s="12" t="s">
        <v>6</v>
      </c>
      <c r="AZ32" s="80">
        <v>287921</v>
      </c>
    </row>
    <row r="33" spans="2:56" ht="14.45" customHeight="1" x14ac:dyDescent="0.2">
      <c r="AP33" s="12" t="s">
        <v>5</v>
      </c>
      <c r="AQ33" s="80">
        <v>5074254</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42733991.000000007</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45599715</v>
      </c>
      <c r="AY37" s="68" t="s">
        <v>77</v>
      </c>
      <c r="AZ37" s="81">
        <v>87889102.381022871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77483000</v>
      </c>
      <c r="AR41" s="101">
        <v>26600000</v>
      </c>
      <c r="AS41" s="101">
        <v>50883000</v>
      </c>
      <c r="AV41" s="12" t="s">
        <v>132</v>
      </c>
      <c r="AW41" s="82">
        <v>0.34330111121149154</v>
      </c>
      <c r="AX41" s="82">
        <v>0.65669888878850846</v>
      </c>
    </row>
    <row r="42" spans="2:56" ht="15" x14ac:dyDescent="0.2">
      <c r="B42" s="29"/>
      <c r="C42" s="29"/>
      <c r="D42" s="29"/>
      <c r="E42" s="29"/>
      <c r="F42" s="29"/>
      <c r="G42" s="29"/>
      <c r="H42" s="29"/>
      <c r="I42" s="29"/>
      <c r="AP42" s="12" t="s">
        <v>131</v>
      </c>
      <c r="AQ42" s="101">
        <v>133488817.38102287</v>
      </c>
      <c r="AR42" s="101">
        <v>45599715</v>
      </c>
      <c r="AS42" s="101">
        <v>87889102.381022871</v>
      </c>
      <c r="AV42" s="12" t="s">
        <v>131</v>
      </c>
      <c r="AW42" s="82">
        <v>0.34159951293779744</v>
      </c>
      <c r="AX42" s="82">
        <v>0.65840048706220256</v>
      </c>
    </row>
    <row r="43" spans="2:56" x14ac:dyDescent="0.2">
      <c r="BD43" s="83">
        <v>52733461428613.719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0.23820621630135547</v>
      </c>
    </row>
    <row r="54" spans="2:55" x14ac:dyDescent="0.2">
      <c r="BA54" s="12" t="s">
        <v>88</v>
      </c>
      <c r="BC54" s="85">
        <v>0.19644283121597098</v>
      </c>
    </row>
    <row r="55" spans="2:55" ht="15" thickBot="1" x14ac:dyDescent="0.25">
      <c r="BA55" s="12" t="s">
        <v>89</v>
      </c>
      <c r="BC55" s="85" t="s">
        <v>131</v>
      </c>
    </row>
    <row r="56" spans="2:55" ht="16.5" thickTop="1" thickBot="1" x14ac:dyDescent="0.3">
      <c r="BA56" s="86" t="s">
        <v>82</v>
      </c>
      <c r="BB56" s="86"/>
      <c r="BC56" s="84">
        <v>77483000</v>
      </c>
    </row>
    <row r="57" spans="2:55" ht="16.5" thickTop="1" thickBot="1" x14ac:dyDescent="0.3">
      <c r="BA57" s="87" t="s">
        <v>83</v>
      </c>
      <c r="BB57" s="87"/>
      <c r="BC57" s="88">
        <v>44107</v>
      </c>
    </row>
    <row r="58" spans="2:55" ht="16.5" thickTop="1" thickBot="1" x14ac:dyDescent="0.3">
      <c r="BA58" s="87" t="s">
        <v>84</v>
      </c>
      <c r="BB58" s="87"/>
      <c r="BC58" s="89">
        <v>1.7228142609478578</v>
      </c>
    </row>
    <row r="59" spans="2:55" ht="16.5" thickTop="1" thickBot="1" x14ac:dyDescent="0.3">
      <c r="BA59" s="86" t="s">
        <v>85</v>
      </c>
      <c r="BB59" s="86" t="s">
        <v>65</v>
      </c>
      <c r="BC59" s="84">
        <v>96425</v>
      </c>
    </row>
    <row r="60" spans="2:55" ht="16.5" thickTop="1" thickBot="1" x14ac:dyDescent="0.3">
      <c r="I60" s="53" t="s">
        <v>113</v>
      </c>
      <c r="BA60" s="87" t="s">
        <v>86</v>
      </c>
      <c r="BB60" s="87"/>
      <c r="BC60" s="89">
        <v>1.8172631578947369</v>
      </c>
    </row>
    <row r="61" spans="2:55" ht="16.5" thickTop="1" thickBot="1" x14ac:dyDescent="0.3">
      <c r="BA61" s="86" t="s">
        <v>85</v>
      </c>
      <c r="BB61" s="86" t="s">
        <v>65</v>
      </c>
      <c r="BC61" s="84">
        <v>175229.6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657.58</v>
      </c>
      <c r="J11" s="10"/>
      <c r="K11" s="10"/>
    </row>
    <row r="12" spans="2:57" ht="14.45" customHeight="1" thickBot="1" x14ac:dyDescent="0.25">
      <c r="B12" s="10"/>
      <c r="C12" s="10"/>
      <c r="D12" s="10"/>
      <c r="E12" s="10"/>
      <c r="F12" s="10"/>
      <c r="G12" s="35" t="s">
        <v>93</v>
      </c>
      <c r="H12" s="36" t="s">
        <v>94</v>
      </c>
      <c r="I12" s="37">
        <v>4011620</v>
      </c>
      <c r="J12" s="10"/>
      <c r="K12" s="10"/>
    </row>
    <row r="13" spans="2:57" ht="14.45" customHeight="1" thickBot="1" x14ac:dyDescent="0.25">
      <c r="B13" s="10"/>
      <c r="C13" s="10"/>
      <c r="D13" s="10"/>
      <c r="E13" s="10"/>
      <c r="F13" s="10"/>
      <c r="G13" s="35" t="s">
        <v>95</v>
      </c>
      <c r="H13" s="36" t="s">
        <v>94</v>
      </c>
      <c r="I13" s="37">
        <v>28689253.550000001</v>
      </c>
      <c r="J13" s="10"/>
      <c r="K13" s="10"/>
    </row>
    <row r="14" spans="2:57" ht="14.45" customHeight="1" thickBot="1" x14ac:dyDescent="0.25">
      <c r="B14" s="10"/>
      <c r="C14" s="10"/>
      <c r="D14" s="10"/>
      <c r="E14" s="10"/>
      <c r="F14" s="10"/>
      <c r="G14" s="35" t="s">
        <v>96</v>
      </c>
      <c r="H14" s="36" t="s">
        <v>97</v>
      </c>
      <c r="I14" s="38">
        <v>203</v>
      </c>
      <c r="J14" s="10"/>
      <c r="K14" s="10"/>
    </row>
    <row r="15" spans="2:57" ht="14.45" customHeight="1" thickBot="1" x14ac:dyDescent="0.25">
      <c r="B15" s="10"/>
      <c r="C15" s="10"/>
      <c r="D15" s="10"/>
      <c r="E15" s="10"/>
      <c r="F15" s="10"/>
      <c r="G15" s="35" t="s">
        <v>98</v>
      </c>
      <c r="H15" s="36" t="s">
        <v>67</v>
      </c>
      <c r="I15" s="39">
        <v>31.269123090539175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657.58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154644.13809082482</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0.86320000000000008</v>
      </c>
      <c r="AT30" s="92">
        <v>203000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175229.6</v>
      </c>
      <c r="AV39" s="94">
        <v>0.86</v>
      </c>
      <c r="AW39" s="95">
        <v>1.8172631578947369</v>
      </c>
    </row>
    <row r="40" spans="2:49" ht="14.45" customHeight="1" x14ac:dyDescent="0.2">
      <c r="B40" s="10"/>
      <c r="C40" s="40"/>
      <c r="D40" s="44" t="s">
        <v>109</v>
      </c>
      <c r="E40" s="70">
        <v>0.64740000000000009</v>
      </c>
      <c r="F40" s="70">
        <v>0.69056000000000006</v>
      </c>
      <c r="G40" s="70">
        <v>0.73372000000000004</v>
      </c>
      <c r="H40" s="70">
        <v>0.77688000000000001</v>
      </c>
      <c r="I40" s="70">
        <v>0.8200400000000001</v>
      </c>
      <c r="J40" s="45">
        <v>0.86320000000000008</v>
      </c>
      <c r="K40" s="70">
        <v>0.90636000000000005</v>
      </c>
      <c r="L40" s="70">
        <v>0.94952000000000014</v>
      </c>
      <c r="M40" s="70">
        <v>0.99268000000000012</v>
      </c>
      <c r="N40" s="70">
        <v>1.0358400000000001</v>
      </c>
      <c r="O40" s="70">
        <v>1.0790000000000002</v>
      </c>
      <c r="AT40" s="12" t="s">
        <v>62</v>
      </c>
      <c r="AU40" s="93">
        <v>133488.82</v>
      </c>
      <c r="AV40" s="94">
        <v>0.66</v>
      </c>
      <c r="AW40" s="95">
        <v>1.7228142947485257</v>
      </c>
    </row>
    <row r="41" spans="2:49" x14ac:dyDescent="0.2">
      <c r="B41" s="10"/>
      <c r="C41" s="46">
        <v>-0.2</v>
      </c>
      <c r="D41" s="47">
        <v>118024.2</v>
      </c>
      <c r="E41" s="104">
        <v>-0.42760099999385714</v>
      </c>
      <c r="F41" s="104">
        <v>-0.38944106666011424</v>
      </c>
      <c r="G41" s="104">
        <v>-0.35128113332637145</v>
      </c>
      <c r="H41" s="104">
        <v>-0.31312119999262866</v>
      </c>
      <c r="I41" s="104">
        <v>-0.27496126665888576</v>
      </c>
      <c r="J41" s="104">
        <v>-0.23680133332514286</v>
      </c>
      <c r="K41" s="104">
        <v>-0.19864139999140007</v>
      </c>
      <c r="L41" s="104">
        <v>-0.16048146665765706</v>
      </c>
      <c r="M41" s="104">
        <v>-0.12232153332391427</v>
      </c>
      <c r="N41" s="104">
        <v>-8.4161599990171365E-2</v>
      </c>
      <c r="O41" s="104">
        <v>-4.6001666656428575E-2</v>
      </c>
      <c r="AT41" s="12" t="s">
        <v>61</v>
      </c>
      <c r="AU41" s="93">
        <v>41740.78</v>
      </c>
      <c r="AV41" s="94"/>
      <c r="AW41" s="95">
        <v>0.23820621630135547</v>
      </c>
    </row>
    <row r="42" spans="2:49" x14ac:dyDescent="0.2">
      <c r="B42" s="10"/>
      <c r="C42" s="46">
        <v>-0.15</v>
      </c>
      <c r="D42" s="47">
        <v>147530.25</v>
      </c>
      <c r="E42" s="104">
        <v>-0.2845012499923214</v>
      </c>
      <c r="F42" s="104">
        <v>-0.23680133332514286</v>
      </c>
      <c r="G42" s="104">
        <v>-0.18910141665796432</v>
      </c>
      <c r="H42" s="104">
        <v>-0.14140149999078577</v>
      </c>
      <c r="I42" s="104">
        <v>-9.3701583323607118E-2</v>
      </c>
      <c r="J42" s="104">
        <v>-4.6001666656428575E-2</v>
      </c>
      <c r="K42" s="104">
        <v>1.6982500107498577E-3</v>
      </c>
      <c r="L42" s="104">
        <v>4.9398166677928623E-2</v>
      </c>
      <c r="M42" s="104">
        <v>9.7098083345107167E-2</v>
      </c>
      <c r="N42" s="104">
        <v>0.14479800001228571</v>
      </c>
      <c r="O42" s="104">
        <v>0.19249791667946448</v>
      </c>
    </row>
    <row r="43" spans="2:49" x14ac:dyDescent="0.2">
      <c r="B43" s="10"/>
      <c r="C43" s="46">
        <v>-0.1</v>
      </c>
      <c r="D43" s="47">
        <v>173565</v>
      </c>
      <c r="E43" s="104">
        <v>-0.15823676469684866</v>
      </c>
      <c r="F43" s="104">
        <v>-0.10211921567663873</v>
      </c>
      <c r="G43" s="104">
        <v>-4.6001666656428575E-2</v>
      </c>
      <c r="H43" s="104">
        <v>1.011588236378147E-2</v>
      </c>
      <c r="I43" s="104">
        <v>6.6233431383991626E-2</v>
      </c>
      <c r="J43" s="104">
        <v>0.12235098040420178</v>
      </c>
      <c r="K43" s="104">
        <v>0.17846852942441171</v>
      </c>
      <c r="L43" s="104">
        <v>0.23458607844462209</v>
      </c>
      <c r="M43" s="104">
        <v>0.29070362746483203</v>
      </c>
      <c r="N43" s="104">
        <v>0.34682117648504196</v>
      </c>
      <c r="O43" s="104">
        <v>0.40293872550525234</v>
      </c>
      <c r="AU43" s="12">
        <v>184171.75</v>
      </c>
    </row>
    <row r="44" spans="2:49" x14ac:dyDescent="0.2">
      <c r="B44" s="10"/>
      <c r="C44" s="46">
        <v>-0.05</v>
      </c>
      <c r="D44" s="47">
        <v>192850</v>
      </c>
      <c r="E44" s="104">
        <v>-6.470751632983196E-2</v>
      </c>
      <c r="F44" s="104">
        <v>-2.3546840851540463E-3</v>
      </c>
      <c r="G44" s="104">
        <v>5.9998148159523756E-2</v>
      </c>
      <c r="H44" s="104">
        <v>0.12235098040420156</v>
      </c>
      <c r="I44" s="104">
        <v>0.18470381264887958</v>
      </c>
      <c r="J44" s="104">
        <v>0.24705664489355739</v>
      </c>
      <c r="K44" s="104">
        <v>0.30940947713823519</v>
      </c>
      <c r="L44" s="104">
        <v>0.37176230938291321</v>
      </c>
      <c r="M44" s="104">
        <v>0.43411514162759102</v>
      </c>
      <c r="N44" s="104">
        <v>0.49646797387226882</v>
      </c>
      <c r="O44" s="104">
        <v>0.55882080611694684</v>
      </c>
      <c r="AU44" s="12">
        <v>220051.72</v>
      </c>
    </row>
    <row r="45" spans="2:49" x14ac:dyDescent="0.2">
      <c r="B45" s="10"/>
      <c r="C45" s="42" t="s">
        <v>107</v>
      </c>
      <c r="D45" s="48">
        <v>203000</v>
      </c>
      <c r="E45" s="104">
        <v>-1.5481596136665221E-2</v>
      </c>
      <c r="F45" s="104">
        <v>5.0152964120890431E-2</v>
      </c>
      <c r="G45" s="104">
        <v>0.11578752437844608</v>
      </c>
      <c r="H45" s="104">
        <v>0.18142208463600173</v>
      </c>
      <c r="I45" s="104">
        <v>0.24705664489355739</v>
      </c>
      <c r="J45" s="104">
        <v>0.31269120515111304</v>
      </c>
      <c r="K45" s="104">
        <v>0.37832576540866869</v>
      </c>
      <c r="L45" s="104">
        <v>0.44396032566622456</v>
      </c>
      <c r="M45" s="104">
        <v>0.50959488592378022</v>
      </c>
      <c r="N45" s="104">
        <v>0.57522944618133565</v>
      </c>
      <c r="O45" s="104">
        <v>0.64086400643889152</v>
      </c>
    </row>
    <row r="46" spans="2:49" ht="14.45" customHeight="1" x14ac:dyDescent="0.2">
      <c r="B46" s="10"/>
      <c r="C46" s="46">
        <v>0.05</v>
      </c>
      <c r="D46" s="47">
        <v>213150</v>
      </c>
      <c r="E46" s="104">
        <v>3.3744324056501629E-2</v>
      </c>
      <c r="F46" s="104">
        <v>0.10266061232693491</v>
      </c>
      <c r="G46" s="104">
        <v>0.17157690059736841</v>
      </c>
      <c r="H46" s="104">
        <v>0.24049318886780191</v>
      </c>
      <c r="I46" s="104">
        <v>0.30940947713823519</v>
      </c>
      <c r="J46" s="104">
        <v>0.37832576540866869</v>
      </c>
      <c r="K46" s="104">
        <v>0.44724205367910219</v>
      </c>
      <c r="L46" s="104">
        <v>0.51615834194953569</v>
      </c>
      <c r="M46" s="104">
        <v>0.58507463021996919</v>
      </c>
      <c r="N46" s="104">
        <v>0.65399091849040247</v>
      </c>
      <c r="O46" s="104">
        <v>0.72290720676083597</v>
      </c>
    </row>
    <row r="47" spans="2:49" x14ac:dyDescent="0.2">
      <c r="B47" s="10"/>
      <c r="C47" s="46">
        <v>0.1</v>
      </c>
      <c r="D47" s="47">
        <v>234465</v>
      </c>
      <c r="E47" s="104">
        <v>0.13711875646215188</v>
      </c>
      <c r="F47" s="104">
        <v>0.21292667355962847</v>
      </c>
      <c r="G47" s="104">
        <v>0.28873459065710527</v>
      </c>
      <c r="H47" s="104">
        <v>0.36454250775458186</v>
      </c>
      <c r="I47" s="104">
        <v>0.44035042485205889</v>
      </c>
      <c r="J47" s="104">
        <v>0.51615834194953569</v>
      </c>
      <c r="K47" s="104">
        <v>0.59196625904701228</v>
      </c>
      <c r="L47" s="104">
        <v>0.66777417614448931</v>
      </c>
      <c r="M47" s="104">
        <v>0.74358209324196589</v>
      </c>
      <c r="N47" s="104">
        <v>0.81939001033944292</v>
      </c>
      <c r="O47" s="104">
        <v>0.89519792743691973</v>
      </c>
    </row>
    <row r="48" spans="2:49" x14ac:dyDescent="0.2">
      <c r="B48" s="10"/>
      <c r="C48" s="46">
        <v>0.15</v>
      </c>
      <c r="D48" s="47">
        <v>269634.75</v>
      </c>
      <c r="E48" s="104">
        <v>0.30768656993147459</v>
      </c>
      <c r="F48" s="104">
        <v>0.3948656745935728</v>
      </c>
      <c r="G48" s="104">
        <v>0.48204477925567102</v>
      </c>
      <c r="H48" s="104">
        <v>0.56922388391776924</v>
      </c>
      <c r="I48" s="104">
        <v>0.65640298857986767</v>
      </c>
      <c r="J48" s="104">
        <v>0.74358209324196589</v>
      </c>
      <c r="K48" s="104">
        <v>0.83076119790406433</v>
      </c>
      <c r="L48" s="104">
        <v>0.91794030256616277</v>
      </c>
      <c r="M48" s="104">
        <v>1.0051194072282605</v>
      </c>
      <c r="N48" s="104">
        <v>1.092298511890359</v>
      </c>
      <c r="O48" s="104">
        <v>1.1794776165524579</v>
      </c>
    </row>
    <row r="49" spans="2:45" ht="15" thickBot="1" x14ac:dyDescent="0.25">
      <c r="B49" s="10"/>
      <c r="C49" s="46">
        <v>0.2</v>
      </c>
      <c r="D49" s="49">
        <v>323561.7</v>
      </c>
      <c r="E49" s="104">
        <v>0.56922388391776946</v>
      </c>
      <c r="F49" s="104">
        <v>0.67383880951228736</v>
      </c>
      <c r="G49" s="104">
        <v>0.77845373510680527</v>
      </c>
      <c r="H49" s="104">
        <v>0.88306866070132317</v>
      </c>
      <c r="I49" s="104">
        <v>0.9876835862958413</v>
      </c>
      <c r="J49" s="104">
        <v>1.0922985118903594</v>
      </c>
      <c r="K49" s="104">
        <v>1.1969134374848771</v>
      </c>
      <c r="L49" s="104">
        <v>1.3015283630793952</v>
      </c>
      <c r="M49" s="104">
        <v>1.4061432886739129</v>
      </c>
      <c r="N49" s="104">
        <v>1.510758214268431</v>
      </c>
      <c r="O49" s="104">
        <v>1.6153731398629496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203000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381.69</v>
      </c>
      <c r="BA66" s="12" t="s">
        <v>65</v>
      </c>
    </row>
    <row r="67" spans="2:55" x14ac:dyDescent="0.2">
      <c r="B67" s="10"/>
      <c r="C67" s="10"/>
      <c r="D67" s="10"/>
      <c r="E67" s="10"/>
      <c r="F67" s="10"/>
      <c r="G67" s="10"/>
      <c r="H67" s="10"/>
      <c r="I67" s="10"/>
      <c r="J67" s="10"/>
      <c r="K67" s="10"/>
      <c r="AS67" s="12" t="s">
        <v>11</v>
      </c>
      <c r="AT67" s="93">
        <v>96425</v>
      </c>
      <c r="AU67" s="94">
        <v>0.48</v>
      </c>
      <c r="AV67" s="95">
        <v>1</v>
      </c>
      <c r="AX67" s="12" t="s">
        <v>64</v>
      </c>
      <c r="AZ67" s="64">
        <v>163122.10526315789</v>
      </c>
      <c r="BA67" s="12" t="s">
        <v>63</v>
      </c>
    </row>
    <row r="68" spans="2:55" x14ac:dyDescent="0.2">
      <c r="B68" s="10"/>
      <c r="C68" s="10"/>
      <c r="D68" s="10"/>
      <c r="E68" s="10"/>
      <c r="F68" s="10"/>
      <c r="G68" s="10"/>
      <c r="H68" s="10"/>
      <c r="I68" s="10"/>
      <c r="J68" s="10"/>
      <c r="K68" s="10"/>
      <c r="AS68" s="12" t="s">
        <v>62</v>
      </c>
      <c r="AT68" s="93">
        <v>77483</v>
      </c>
      <c r="AU68" s="94">
        <v>0.38</v>
      </c>
      <c r="AV68" s="95">
        <v>0.80355716878402905</v>
      </c>
    </row>
    <row r="69" spans="2:55" x14ac:dyDescent="0.2">
      <c r="B69" s="10"/>
      <c r="C69" s="10"/>
      <c r="D69" s="10"/>
      <c r="E69" s="10"/>
      <c r="F69" s="10"/>
      <c r="G69" s="10"/>
      <c r="H69" s="10"/>
      <c r="I69" s="10"/>
      <c r="J69" s="10"/>
      <c r="K69" s="10"/>
      <c r="AS69" s="12" t="s">
        <v>61</v>
      </c>
      <c r="AT69" s="93">
        <v>18942</v>
      </c>
      <c r="AU69" s="94"/>
      <c r="AV69" s="95">
        <v>0.19644283121597098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0.47499999999999998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0.35624999999999996</v>
      </c>
      <c r="AU86" s="98">
        <v>0.38</v>
      </c>
      <c r="AV86" s="98">
        <v>0.40375</v>
      </c>
      <c r="AW86" s="98">
        <v>0.42749999999999999</v>
      </c>
      <c r="AX86" s="98">
        <v>0.45124999999999998</v>
      </c>
      <c r="AY86" s="99">
        <v>0.47499999999999998</v>
      </c>
      <c r="AZ86" s="98">
        <v>0.49874999999999997</v>
      </c>
      <c r="BA86" s="98">
        <v>0.52249999999999996</v>
      </c>
      <c r="BB86" s="98">
        <v>0.54625000000000001</v>
      </c>
      <c r="BC86" s="98">
        <v>0.56999999999999995</v>
      </c>
      <c r="BD86" s="98">
        <v>0.59375</v>
      </c>
    </row>
    <row r="87" spans="2:56" x14ac:dyDescent="0.2">
      <c r="B87" s="10"/>
      <c r="C87" s="10"/>
      <c r="D87" s="10"/>
      <c r="E87" s="10"/>
      <c r="F87" s="10"/>
      <c r="G87" s="10"/>
      <c r="H87" s="10"/>
      <c r="I87" s="10"/>
      <c r="J87" s="10"/>
      <c r="K87" s="10"/>
      <c r="AR87" s="12">
        <v>-0.2</v>
      </c>
      <c r="AS87" s="98">
        <v>118024.2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147530.25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173565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192850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203000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213150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234465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269634.75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323561.7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2024-12-02T21:46:03Z</dcterms:modified>
</cp:coreProperties>
</file>