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347A4C44-5516-49CB-96C6-ACE00A38DCBF}"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<sst xmlns="http://schemas.openxmlformats.org/spreadsheetml/2006/main" count="275" uniqueCount="158">
  <si>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</si>
  <si>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</si>
  <si>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</si>
  <si>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</si>
  <si>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</si>
  <si>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</si>
  <si>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</si>
  <si>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</si>
  <si>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</si>
  <si>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</si>
  <si>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</si>
  <si>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</si>
  <si>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</si>
  <si>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</si>
  <si>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</si>
  <si>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</si>
  <si>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</si>
  <si>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</si>
  <si>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</si>
  <si>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</si>
  <si>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</si>
  <si>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</si>
  <si>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</si>
  <si>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</si>
  <si>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</si>
  <si>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</si>
  <si>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</si>
  <si>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</si>
  <si>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</si>
  <si>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</si>
  <si>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</si>
  <si>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</si>
  <si>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</si>
  <si>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</si>
  <si>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</si>
  <si>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</si>
  <si>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</si>
  <si>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</si>
  <si>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</si>
  <si>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</si>
  <si>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</si>
  <si>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</si>
  <si>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</si>
  <si>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</si>
  <si>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</si>
  <si>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</si>
  <si>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</si>
  <si>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</si>
  <si>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</si>
  <si>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</si>
  <si>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</si>
  <si>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</si>
  <si>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</si>
  <si>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</si>
  <si>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</si>
  <si>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</si>
  <si>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</si>
  <si>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</si>
  <si>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</si>
  <si>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</si>
  <si>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</si>
  <si>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</si>
  <si>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</si>
  <si>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</si>
  <si>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</si>
  <si>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</si>
  <si>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</si>
  <si>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</si>
  <si>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</si>
  <si>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</si>
  <si>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</si>
  <si>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</si>
  <si>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</si>
  <si>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</si>
  <si>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</si>
  <si>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</si>
  <si>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</si>
  <si>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</si>
  <si>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</si>
  <si>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</si>
  <si>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</si>
  <si>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</si>
  <si>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</si>
  <si>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</si>
  <si>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</si>
  <si>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</si>
  <si>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</si>
  <si>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</si>
  <si>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</si>
  <si>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</si>
  <si>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</si>
  <si>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</si>
  <si>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</si>
  <si>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</si>
  <si>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</si>
  <si>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</si>
  <si>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</si>
  <si>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</si>
  <si>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</si>
  <si>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</si>
  <si>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</si>
  <si>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</si>
  <si>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</si>
  <si>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</si>
  <si>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</si>
  <si>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</si>
  <si>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</si>
  <si>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</si>
  <si>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</si>
  <si>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</si>
  <si>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</si>
  <si>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</si>
  <si>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</si>
  <si>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</si>
  <si>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</si>
  <si>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</si>
  <si>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</si>
  <si>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</si>
  <si>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</si>
  <si>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</si>
  <si>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</si>
  <si>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</si>
  <si>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</si>
  <si>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</si>
  <si>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LULO COMÚN ANTIOQUIA URRAO</t>
  </si>
  <si>
    <t>Precio miles COP/kg. 1ra calidad (G)</t>
  </si>
  <si>
    <t>Precio miles COP/kg. 2da calidad (H)</t>
  </si>
  <si>
    <t>Precio miles COP/kg. 3ra calidad (I)</t>
  </si>
  <si>
    <t>Precio miles COP/kg. 4ta calidad (J)</t>
  </si>
  <si>
    <t>Antioquia</t>
  </si>
  <si>
    <t>Material de propagacion: Colino/Plántula // Distancia de siembra: 2 x 3 // Densidad de siembra - Plantas/Ha.: 1.667 // Duracion del ciclo: 3 años // Productividad/Ha/Ciclo: 60.000 kg // Inicio de Produccion desde la siembra: año 1  // Duracion de la etapa productiva: 3 años // Productividad promedio en etapa productiva  // Cultivo asociado: NA // Productividad promedio etapa productiva: 20.000 kg // % Rendimiento 1ra. Calidad: 85 // % Rendimiento 2da. Calidad: 15 (10 segunda y 5 tercera) // Precio de venta ponderado por calidad: $3.681 // Valor Jornal: $54.245 // Otros: NA</t>
  </si>
  <si>
    <t>2024 Q3</t>
  </si>
  <si>
    <t>2021 Q3</t>
  </si>
  <si>
    <t>El presente documento corresponde a una actualización del documento PDF de la AgroGuía correspondiente a Lulo Común Antioquia Urrao publicada en la página web, y consta de las siguientes partes:</t>
  </si>
  <si>
    <t>- Flujo anualizado de los ingresos (precio y rendimiento) y los costos de producción para una hectárea de
Lulo Común Antioquia Urrao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</si>
  <si>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Lulo Común Antioquia Urrao.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</si>
  <si>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</si>
  <si>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</si>
  <si>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</si>
  <si>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</si>
  <si>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Lulo Común Antioquia Urrao. La participación se encuentra actualizada al 2024 Q3.</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</si>
  <si>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</si>
  <si>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</si>
  <si>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Lulo Común Antioquia Urrao, en lo que respecta a la mano de obra incluye actividades como la preparación del terreno, la siembra, el trazado y el ahoyado, entre otras, y ascienden a un total de $1,2 millones de pesos (equivalente a 22 jornales). En cuanto a los insumos, se incluyen los gastos relacionados con el material vegetal y las enmiendas, que en conjunto ascienden a  $0,9 millones.</t>
  </si>
  <si>
    <t>*** Los costos de sostenimiento del año 1 comprenden tanto los gastos relacionados con la mano de obra como aquellos asociados con los insumos necesarios desde el momento de la siembra de las plantas hasta finalizar el año 1. Para el caso de Lulo Común Antioquia Urrao, en lo que respecta a la mano de obra incluye actividades como la fertilización, riego, control de malezas, plagas y enfermedades, entre otras, y ascienden a un total de $12,0 millones de pesos (equivalente a 222 jornales). En cuanto a los insumos, se incluyen los fertilizantes, plaguicidas, transportes, entre otras, que en conjunto ascienden a  $20,2 millones.</t>
  </si>
  <si>
    <t>Nota 1: en caso de utilizar esta información para el desarrollo de otras publicaciones, por favor citar FINAGRO, "Agro Guía - Marcos de Referencia Agroeconómicos"</t>
  </si>
  <si>
    <t>Los costos totales del ciclo para esta actualización (2024 Q3) equivalen a $122,3 millones, en comparación con los costos del marco original que ascienden a $93,8 millones, (mes de publicación del marco: septiembre - 2021).
La rentabilidad actualizada (2024 Q3) subió frente a la rentabilidad de la primera AgroGuía, pasando del 43,8% al 80,6%. Mientras que el crecimiento de los costos fue del 130,4%, el crecimiento de los ingresos fue del 132,4%.</t>
  </si>
  <si>
    <t>En cuanto a los costos de mano de obra de la AgroGuía actualizada, se destaca la participación de cosecha y beneficio seguido de control arvenses, que representan el 36% y el 22% del costo total, respectivamente. En cuanto a los costos de insumos, se destaca la participación de fertilización seguido de control fitosanitario, que representan el 72% y el 14% del costo total, respectivamente.</t>
  </si>
  <si>
    <t>subió</t>
  </si>
  <si>
    <t>De acuerdo con el comportamiento histórico del sistema productivo, se efectuó un análisis de sensibilidad del margen de utilidad obtenido en la producción de LULO COMÚN ANTIOQUIA URRAO, frente a diferentes escenarios de variación de precios de venta en finca y rendimientos probables (kg/ha).</t>
  </si>
  <si>
    <t>Con un precio ponderado de COP $ 3.681/kg y con un rendimiento por hectárea de 60.000 kg por ciclo; el margen de utilidad obtenido en la producción de lulo es del 45%.</t>
  </si>
  <si>
    <t>El precio mínimo ponderado para cubrir los costos de producción, con un rendimiento de 60.000 kg para todo el ciclo de producción, es COP $ 2.038/kg.</t>
  </si>
  <si>
    <t>El rendimiento mínimo por ha/ciclo para cubrir los costos de producción, con un precio ponderado de COP $ 3.681, es de 33.220 kg/ha para todo el ciclo.</t>
  </si>
  <si>
    <t>El siguiente cuadro presenta diferentes escenarios de rentabilidad para el sistema productivo de LULO COMÚN ANTIOQUIA URRAO, con respecto a diferentes niveles de productividad (kg./ha.) y precios ($/kg.).</t>
  </si>
  <si>
    <t>De acuerdo con el comportamiento histórico del sistema productivo, se efectuó un análisis de sensibilidad del margen de utilidad obtenido en la producción de LULO COMÚN ANTIOQUIA URRAO, frente a diferentes escenarios de variación de precios de venta en finca y rendimientos probables (t/ha)</t>
  </si>
  <si>
    <t>Con un precio ponderado de COP $$ 2.780/kg y con un rendimiento por hectárea de 60.000 kg por ciclo; el margen de utilidad obtenido en la producción de lulo es del 44%.</t>
  </si>
  <si>
    <t>El precio mínimo ponderado para cubrir los costos de producción, con un rendimiento de 60.000 kg para todo el ciclo de producción, es COP $ 1.563/kg.</t>
  </si>
  <si>
    <t>El rendimiento mínimo por ha/ciclo para cubrir los costos de producción, con un precio ponderado de COP $ 2.780, es de 33.725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</si>
</sst>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2024 Q3</c:v>
                </c:pt>
              </c:strCache>
            </c:strRef>
          </c:cat>
          <c:val>
            <c:numRef>
              <c:f>'Análisis Comparativo y Part.'!$AQ$41:$AQ$42</c:f>
              <c:numCache>
                <c:formatCode>_(* #,##0_);_(* \(#,##0\);_(* "-"_);_(@_)</c:formatCode>
                <c:ptCount val="2"/>
                <c:pt idx="0">
                  <c:v>93754450</c:v>
                </c:pt>
                <c:pt idx="1">
                  <c:v>122271689.9035368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2024 Q3</c:v>
                </c:pt>
              </c:strCache>
            </c:strRef>
          </c:cat>
          <c:val>
            <c:numRef>
              <c:f>'Análisis Comparativo y Part.'!$AR$41:$AR$42</c:f>
              <c:numCache>
                <c:formatCode>_(* #,##0_);_(* \(#,##0\);_(* "-"_);_(@_)</c:formatCode>
                <c:ptCount val="2"/>
                <c:pt idx="0">
                  <c:v>36520000</c:v>
                </c:pt>
                <c:pt idx="1">
                  <c:v>49525685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2024 Q3</c:v>
                </c:pt>
              </c:strCache>
            </c:strRef>
          </c:cat>
          <c:val>
            <c:numRef>
              <c:f>'Análisis Comparativo y Part.'!$AS$41:$AS$42</c:f>
              <c:numCache>
                <c:formatCode>_(* #,##0_);_(* \(#,##0\);_(* "-"_);_(@_)</c:formatCode>
                <c:ptCount val="2"/>
                <c:pt idx="0">
                  <c:v>57234450</c:v>
                </c:pt>
                <c:pt idx="1">
                  <c:v>72746004.903536797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2017350</c:v>
                </c:pt>
                <c:pt idx="1">
                  <c:v>10135665</c:v>
                </c:pt>
                <c:pt idx="3">
                  <c:v>52572325</c:v>
                </c:pt>
                <c:pt idx="4">
                  <c:v>924018.90353679017</c:v>
                </c:pt>
                <c:pt idx="5">
                  <c:v>3207015</c:v>
                </c:pt>
                <c:pt idx="6">
                  <c:v>0</c:v>
                </c:pt>
                <c:pt idx="7">
                  <c:v>0</c:v>
                </c:pt>
                <c:pt idx="8">
                  <c:v>3889631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10849000</c:v>
                </c:pt>
                <c:pt idx="1">
                  <c:v>7323075</c:v>
                </c:pt>
                <c:pt idx="2">
                  <c:v>17738115</c:v>
                </c:pt>
                <c:pt idx="3">
                  <c:v>6183930</c:v>
                </c:pt>
                <c:pt idx="4">
                  <c:v>1193390</c:v>
                </c:pt>
                <c:pt idx="5">
                  <c:v>1084900</c:v>
                </c:pt>
                <c:pt idx="6">
                  <c:v>5153275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2024 Q3</c:v>
                </c:pt>
              </c:strCache>
            </c:strRef>
          </c:cat>
          <c:val>
            <c:numRef>
              <c:f>'Análisis Comparativo y Part.'!$AW$41:$AW$42</c:f>
              <c:numCache>
                <c:formatCode>0%</c:formatCode>
                <c:ptCount val="2"/>
                <c:pt idx="0">
                  <c:v>0.38952817706252879</c:v>
                </c:pt>
                <c:pt idx="1">
                  <c:v>0.40504621338816904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2024 Q3</c:v>
                </c:pt>
              </c:strCache>
            </c:strRef>
          </c:cat>
          <c:val>
            <c:numRef>
              <c:f>'Análisis Comparativo y Part.'!$AX$41:$AX$42</c:f>
              <c:numCache>
                <c:formatCode>0%</c:formatCode>
                <c:ptCount val="2"/>
                <c:pt idx="0">
                  <c:v>0.61047182293747126</c:v>
                </c:pt>
                <c:pt idx="1">
                  <c:v>0.59495378661183096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5" width="10.85546875" style="10" customWidth="1"/>
    <col min="6"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1193.3900000000001</v>
      </c>
      <c r="C7" s="13">
        <v>12042.39</v>
      </c>
      <c r="D7" s="13">
        <v>24410.25</v>
      </c>
      <c r="E7" s="13">
        <v>11879.66</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49525.69</v>
      </c>
      <c r="AH7" s="14">
        <v>0.4050462133881691</v>
      </c>
    </row>
    <row r="8" spans="1:34" x14ac:dyDescent="0.2">
      <c r="A8" s="3" t="s">
        <v>122</v>
      </c>
      <c r="B8" s="13">
        <v>924.02</v>
      </c>
      <c r="C8" s="13">
        <v>20249.310000000001</v>
      </c>
      <c r="D8" s="13">
        <v>35685.99</v>
      </c>
      <c r="E8" s="13">
        <v>15886.69</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72746</v>
      </c>
      <c r="AH8" s="14">
        <v>0.59495378661183096</v>
      </c>
    </row>
    <row r="9" spans="1:34" x14ac:dyDescent="0.2">
      <c r="A9" s="7" t="s">
        <v>121</v>
      </c>
      <c r="B9" s="13">
        <v>2117.41</v>
      </c>
      <c r="C9" s="13">
        <v>32291.7</v>
      </c>
      <c r="D9" s="13">
        <v>60096.24</v>
      </c>
      <c r="E9" s="13">
        <v>27766.34</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122271.69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8500</v>
      </c>
      <c r="D11" s="15">
        <v>32300</v>
      </c>
      <c r="E11" s="15">
        <v>10200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51000</v>
      </c>
      <c r="AH11" s="19"/>
    </row>
    <row r="12" spans="1:34" x14ac:dyDescent="0.2">
      <c r="A12" s="3" t="s">
        <v>20</v>
      </c>
      <c r="B12" s="15"/>
      <c r="C12" s="15">
        <v>1000</v>
      </c>
      <c r="D12" s="15">
        <v>3800</v>
      </c>
      <c r="E12" s="15">
        <v>1200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6000</v>
      </c>
      <c r="AH12" s="19"/>
    </row>
    <row r="13" spans="1:34" x14ac:dyDescent="0.2">
      <c r="A13" s="3" t="s">
        <v>19</v>
      </c>
      <c r="B13" s="15"/>
      <c r="C13" s="15">
        <v>500</v>
      </c>
      <c r="D13" s="15">
        <v>1900</v>
      </c>
      <c r="E13" s="15">
        <v>600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3000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3.972</v>
      </c>
      <c r="D15" s="16">
        <v>3.972</v>
      </c>
      <c r="E15" s="16">
        <v>3.972</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3.972</v>
      </c>
      <c r="AH15" s="19"/>
    </row>
    <row r="16" spans="1:34" x14ac:dyDescent="0.2">
      <c r="A16" s="3" t="s">
        <v>126</v>
      </c>
      <c r="B16" s="16"/>
      <c r="C16" s="16">
        <v>2.383</v>
      </c>
      <c r="D16" s="16">
        <v>2.383</v>
      </c>
      <c r="E16" s="16">
        <v>2.383</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2.383</v>
      </c>
      <c r="AH16" s="19"/>
    </row>
    <row r="17" spans="1:34" x14ac:dyDescent="0.2">
      <c r="A17" s="3" t="s">
        <v>127</v>
      </c>
      <c r="B17" s="16"/>
      <c r="C17" s="16">
        <v>1.3240000000000001</v>
      </c>
      <c r="D17" s="16">
        <v>1.3240000000000001</v>
      </c>
      <c r="E17" s="16">
        <v>1.3240000000000001</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1.3240000000000001</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36807</v>
      </c>
      <c r="D19" s="13">
        <v>139866.6</v>
      </c>
      <c r="E19" s="13">
        <v>44168.4</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220842</v>
      </c>
      <c r="AH19" s="19"/>
    </row>
    <row r="20" spans="1:34" x14ac:dyDescent="0.2">
      <c r="A20" s="1" t="s">
        <v>12</v>
      </c>
      <c r="B20" s="17">
        <v>-2117.41</v>
      </c>
      <c r="C20" s="17">
        <v>4515.3</v>
      </c>
      <c r="D20" s="17">
        <v>79770.36</v>
      </c>
      <c r="E20" s="17">
        <v>16402.060000000001</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98570.31</v>
      </c>
      <c r="AH20" s="22"/>
    </row>
    <row r="21" spans="1:34" x14ac:dyDescent="0.2">
      <c r="J21" s="10"/>
      <c r="AG21" s="82">
        <v>0.80615807448337229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9760</v>
      </c>
      <c r="D121" s="61">
        <v>18000</v>
      </c>
      <c r="E121" s="61">
        <v>8760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36520</v>
      </c>
      <c r="AH121" s="62">
        <v>0.38952817706252879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16112.45</v>
      </c>
      <c r="D122" s="61">
        <v>28433</v>
      </c>
      <c r="E122" s="61">
        <v>12689</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57234.45</v>
      </c>
      <c r="AH122" s="62">
        <v>0.61047182293747126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25872.45</v>
      </c>
      <c r="D123" s="61">
        <v>46433</v>
      </c>
      <c r="E123" s="61">
        <v>21449</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93754.45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8500</v>
      </c>
      <c r="D125" s="64">
        <v>32300</v>
      </c>
      <c r="E125" s="64">
        <v>10200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51000</v>
      </c>
      <c r="AH125" s="54"/>
    </row>
    <row r="126" spans="1:62" s="12" customFormat="1" x14ac:dyDescent="0.2">
      <c r="A126" s="59" t="s">
        <v>20</v>
      </c>
      <c r="B126" s="64"/>
      <c r="C126" s="64">
        <v>1000</v>
      </c>
      <c r="D126" s="64">
        <v>3800</v>
      </c>
      <c r="E126" s="64">
        <v>1200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6000</v>
      </c>
      <c r="AH126" s="54"/>
    </row>
    <row r="127" spans="1:62" s="12" customFormat="1" x14ac:dyDescent="0.2">
      <c r="A127" s="59" t="s">
        <v>19</v>
      </c>
      <c r="B127" s="64"/>
      <c r="C127" s="64">
        <v>500</v>
      </c>
      <c r="D127" s="64">
        <v>1900</v>
      </c>
      <c r="E127" s="64">
        <v>600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3000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3</v>
      </c>
      <c r="D129" s="65">
        <v>3</v>
      </c>
      <c r="E129" s="65">
        <v>3</v>
      </c>
      <c r="F129" s="65">
        <v>3</v>
      </c>
      <c r="G129" s="65">
        <v>3</v>
      </c>
      <c r="H129" s="65">
        <v>3</v>
      </c>
      <c r="I129" s="65">
        <v>3</v>
      </c>
      <c r="J129" s="65">
        <v>3</v>
      </c>
      <c r="K129" s="65">
        <v>3</v>
      </c>
      <c r="L129" s="65">
        <v>3</v>
      </c>
      <c r="M129" s="65">
        <v>3</v>
      </c>
      <c r="N129" s="65">
        <v>3</v>
      </c>
      <c r="O129" s="65">
        <v>3</v>
      </c>
      <c r="P129" s="65">
        <v>3</v>
      </c>
      <c r="Q129" s="65">
        <v>3</v>
      </c>
      <c r="R129" s="65">
        <v>3</v>
      </c>
      <c r="S129" s="65">
        <v>3</v>
      </c>
      <c r="T129" s="65">
        <v>3</v>
      </c>
      <c r="U129" s="65">
        <v>3</v>
      </c>
      <c r="V129" s="65">
        <v>3</v>
      </c>
      <c r="W129" s="65">
        <v>3</v>
      </c>
      <c r="X129" s="65">
        <v>3</v>
      </c>
      <c r="Y129" s="65">
        <v>3</v>
      </c>
      <c r="Z129" s="65">
        <v>3</v>
      </c>
      <c r="AA129" s="65">
        <v>3</v>
      </c>
      <c r="AB129" s="65">
        <v>3</v>
      </c>
      <c r="AC129" s="65">
        <v>3</v>
      </c>
      <c r="AD129" s="65">
        <v>3</v>
      </c>
      <c r="AE129" s="65">
        <v>3</v>
      </c>
      <c r="AF129" s="65">
        <v>3</v>
      </c>
      <c r="AG129" s="65">
        <v>3</v>
      </c>
      <c r="AH129" s="54"/>
    </row>
    <row r="130" spans="1:40" s="12" customFormat="1" x14ac:dyDescent="0.2">
      <c r="A130" s="59" t="s">
        <v>16</v>
      </c>
      <c r="B130" s="65"/>
      <c r="C130" s="65">
        <v>1.8</v>
      </c>
      <c r="D130" s="65">
        <v>1.8</v>
      </c>
      <c r="E130" s="65">
        <v>1.8</v>
      </c>
      <c r="F130" s="65">
        <v>1.8</v>
      </c>
      <c r="G130" s="65">
        <v>1.8</v>
      </c>
      <c r="H130" s="65">
        <v>1.8</v>
      </c>
      <c r="I130" s="65">
        <v>1.8</v>
      </c>
      <c r="J130" s="65">
        <v>1.8</v>
      </c>
      <c r="K130" s="65">
        <v>1.8</v>
      </c>
      <c r="L130" s="65">
        <v>1.8</v>
      </c>
      <c r="M130" s="65">
        <v>1.8</v>
      </c>
      <c r="N130" s="65">
        <v>1.8</v>
      </c>
      <c r="O130" s="65">
        <v>1.8</v>
      </c>
      <c r="P130" s="65">
        <v>1.8</v>
      </c>
      <c r="Q130" s="65">
        <v>1.8</v>
      </c>
      <c r="R130" s="65">
        <v>1.8</v>
      </c>
      <c r="S130" s="65">
        <v>1.8</v>
      </c>
      <c r="T130" s="65">
        <v>1.8</v>
      </c>
      <c r="U130" s="65">
        <v>1.8</v>
      </c>
      <c r="V130" s="65">
        <v>1.8</v>
      </c>
      <c r="W130" s="65">
        <v>1.8</v>
      </c>
      <c r="X130" s="65">
        <v>1.8</v>
      </c>
      <c r="Y130" s="65">
        <v>1.8</v>
      </c>
      <c r="Z130" s="65">
        <v>1.8</v>
      </c>
      <c r="AA130" s="65">
        <v>1.8</v>
      </c>
      <c r="AB130" s="65">
        <v>1.8</v>
      </c>
      <c r="AC130" s="65">
        <v>1.8</v>
      </c>
      <c r="AD130" s="65">
        <v>1.8</v>
      </c>
      <c r="AE130" s="65">
        <v>1.8</v>
      </c>
      <c r="AF130" s="65">
        <v>1.8</v>
      </c>
      <c r="AG130" s="65">
        <v>1.8</v>
      </c>
      <c r="AH130" s="54"/>
    </row>
    <row r="131" spans="1:40" s="12" customFormat="1" x14ac:dyDescent="0.2">
      <c r="A131" s="59" t="s">
        <v>15</v>
      </c>
      <c r="B131" s="65"/>
      <c r="C131" s="65">
        <v>1</v>
      </c>
      <c r="D131" s="65">
        <v>1</v>
      </c>
      <c r="E131" s="65">
        <v>1</v>
      </c>
      <c r="F131" s="65">
        <v>1</v>
      </c>
      <c r="G131" s="65">
        <v>1</v>
      </c>
      <c r="H131" s="65">
        <v>1</v>
      </c>
      <c r="I131" s="65">
        <v>1</v>
      </c>
      <c r="J131" s="65">
        <v>1</v>
      </c>
      <c r="K131" s="65">
        <v>1</v>
      </c>
      <c r="L131" s="65">
        <v>1</v>
      </c>
      <c r="M131" s="65">
        <v>1</v>
      </c>
      <c r="N131" s="65">
        <v>1</v>
      </c>
      <c r="O131" s="65">
        <v>1</v>
      </c>
      <c r="P131" s="65">
        <v>1</v>
      </c>
      <c r="Q131" s="65">
        <v>1</v>
      </c>
      <c r="R131" s="65">
        <v>1</v>
      </c>
      <c r="S131" s="65">
        <v>1</v>
      </c>
      <c r="T131" s="65">
        <v>1</v>
      </c>
      <c r="U131" s="65">
        <v>1</v>
      </c>
      <c r="V131" s="65">
        <v>1</v>
      </c>
      <c r="W131" s="65">
        <v>1</v>
      </c>
      <c r="X131" s="65">
        <v>1</v>
      </c>
      <c r="Y131" s="65">
        <v>1</v>
      </c>
      <c r="Z131" s="65">
        <v>1</v>
      </c>
      <c r="AA131" s="65">
        <v>1</v>
      </c>
      <c r="AB131" s="65">
        <v>1</v>
      </c>
      <c r="AC131" s="65">
        <v>1</v>
      </c>
      <c r="AD131" s="65">
        <v>1</v>
      </c>
      <c r="AE131" s="65">
        <v>1</v>
      </c>
      <c r="AF131" s="65">
        <v>1</v>
      </c>
      <c r="AG131" s="65">
        <v>1</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27800</v>
      </c>
      <c r="D133" s="61">
        <v>105640</v>
      </c>
      <c r="E133" s="61">
        <v>33360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166800</v>
      </c>
      <c r="AH133" s="54"/>
    </row>
    <row r="134" spans="1:40" s="12" customFormat="1" x14ac:dyDescent="0.2">
      <c r="A134" s="57" t="s">
        <v>12</v>
      </c>
      <c r="B134" s="61"/>
      <c r="C134" s="61">
        <v>1927.55</v>
      </c>
      <c r="D134" s="61">
        <v>59207</v>
      </c>
      <c r="E134" s="61">
        <v>11911</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73045.55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8000000</v>
      </c>
      <c r="AY8" s="12" t="s">
        <v>4</v>
      </c>
      <c r="AZ8" s="80">
        <v>1440000</v>
      </c>
    </row>
    <row r="9" spans="2:59" ht="14.45" customHeight="1" x14ac:dyDescent="0.2">
      <c r="B9" s="126"/>
      <c r="C9" s="126"/>
      <c r="D9" s="126"/>
      <c r="E9" s="126"/>
      <c r="F9" s="126"/>
      <c r="G9" s="126"/>
      <c r="H9" s="126"/>
      <c r="I9" s="126"/>
      <c r="J9" s="28"/>
      <c r="AP9" s="12" t="s">
        <v>8</v>
      </c>
      <c r="AQ9" s="80">
        <v>5400000</v>
      </c>
      <c r="AY9" s="12" t="s">
        <v>8</v>
      </c>
      <c r="AZ9" s="80">
        <v>8750000</v>
      </c>
    </row>
    <row r="10" spans="2:59" ht="14.45" customHeight="1" x14ac:dyDescent="0.2">
      <c r="B10" s="126"/>
      <c r="C10" s="126"/>
      <c r="D10" s="126"/>
      <c r="E10" s="126"/>
      <c r="F10" s="126"/>
      <c r="G10" s="126"/>
      <c r="H10" s="126"/>
      <c r="I10" s="126"/>
      <c r="J10" s="28"/>
      <c r="AP10" s="12" t="s">
        <v>9</v>
      </c>
      <c r="AQ10" s="80">
        <v>13080000</v>
      </c>
      <c r="AY10" s="12" t="s">
        <v>9</v>
      </c>
      <c r="AZ10" s="80">
        <v>0</v>
      </c>
    </row>
    <row r="11" spans="2:59" ht="14.45" customHeight="1" x14ac:dyDescent="0.2">
      <c r="B11" s="67" t="s">
        <v>114</v>
      </c>
      <c r="C11" s="67"/>
      <c r="D11" s="67"/>
      <c r="E11" s="67"/>
      <c r="F11" s="67"/>
      <c r="G11" s="67"/>
      <c r="H11" s="67"/>
      <c r="I11" s="67"/>
      <c r="AP11" s="12" t="s">
        <v>7</v>
      </c>
      <c r="AQ11" s="80">
        <v>4560000</v>
      </c>
      <c r="AY11" s="12" t="s">
        <v>7</v>
      </c>
      <c r="AZ11" s="80">
        <v>41980000</v>
      </c>
    </row>
    <row r="12" spans="2:59" ht="14.45" customHeight="1" x14ac:dyDescent="0.2">
      <c r="B12" s="67"/>
      <c r="C12" s="67"/>
      <c r="D12" s="67"/>
      <c r="E12" s="67"/>
      <c r="F12" s="67"/>
      <c r="G12" s="67"/>
      <c r="H12" s="67"/>
      <c r="I12" s="67"/>
      <c r="AP12" s="12" t="s">
        <v>3</v>
      </c>
      <c r="AQ12" s="80">
        <v>880000</v>
      </c>
      <c r="AY12" s="12" t="s">
        <v>3</v>
      </c>
      <c r="AZ12" s="80">
        <v>583450</v>
      </c>
    </row>
    <row r="13" spans="2:59" ht="14.45" customHeight="1" x14ac:dyDescent="0.2">
      <c r="B13" s="67"/>
      <c r="C13" s="67"/>
      <c r="D13" s="67"/>
      <c r="E13" s="67"/>
      <c r="F13" s="67"/>
      <c r="G13" s="67"/>
      <c r="H13" s="67"/>
      <c r="I13" s="67"/>
      <c r="AP13" s="12" t="s">
        <v>6</v>
      </c>
      <c r="AQ13" s="80">
        <v>800000</v>
      </c>
      <c r="AY13" s="12" t="s">
        <v>6</v>
      </c>
      <c r="AZ13" s="80">
        <v>2025000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3800000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2456000</v>
      </c>
    </row>
    <row r="19" spans="42:59" x14ac:dyDescent="0.2">
      <c r="AP19" s="12" t="s">
        <v>76</v>
      </c>
      <c r="AQ19" s="80">
        <v>0</v>
      </c>
      <c r="AY19" s="12" t="s">
        <v>76</v>
      </c>
      <c r="AZ19" s="80">
        <v>0</v>
      </c>
    </row>
    <row r="20" spans="42:59" ht="15" x14ac:dyDescent="0.25">
      <c r="AP20" s="68" t="s">
        <v>77</v>
      </c>
      <c r="AQ20" s="81">
        <v>36520000</v>
      </c>
      <c r="AY20" s="68" t="s">
        <v>77</v>
      </c>
      <c r="AZ20" s="81">
        <v>57234450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10849000</v>
      </c>
      <c r="AY27" s="12" t="s">
        <v>4</v>
      </c>
      <c r="AZ27" s="80">
        <v>2017350</v>
      </c>
    </row>
    <row r="28" spans="42:59" x14ac:dyDescent="0.2">
      <c r="AP28" s="12" t="s">
        <v>8</v>
      </c>
      <c r="AQ28" s="80">
        <v>7323075</v>
      </c>
      <c r="AY28" s="12" t="s">
        <v>8</v>
      </c>
      <c r="AZ28" s="80">
        <v>10135665</v>
      </c>
    </row>
    <row r="29" spans="42:59" ht="14.45" customHeight="1" x14ac:dyDescent="0.2">
      <c r="AP29" s="12" t="s">
        <v>9</v>
      </c>
      <c r="AQ29" s="80">
        <v>17738115</v>
      </c>
      <c r="AY29" s="12" t="s">
        <v>9</v>
      </c>
      <c r="AZ29" s="80"/>
    </row>
    <row r="30" spans="42:59" x14ac:dyDescent="0.2">
      <c r="AP30" s="12" t="s">
        <v>7</v>
      </c>
      <c r="AQ30" s="80">
        <v>6183930</v>
      </c>
      <c r="AY30" s="12" t="s">
        <v>7</v>
      </c>
      <c r="AZ30" s="80">
        <v>52572325</v>
      </c>
    </row>
    <row r="31" spans="42:59" x14ac:dyDescent="0.2">
      <c r="AP31" s="12" t="s">
        <v>3</v>
      </c>
      <c r="AQ31" s="80">
        <v>1193390</v>
      </c>
      <c r="AY31" s="12" t="s">
        <v>3</v>
      </c>
      <c r="AZ31" s="80">
        <v>924018.90353679017</v>
      </c>
    </row>
    <row r="32" spans="42:59" ht="14.45" customHeight="1" x14ac:dyDescent="0.2">
      <c r="AP32" s="12" t="s">
        <v>6</v>
      </c>
      <c r="AQ32" s="80">
        <v>1084900</v>
      </c>
      <c r="AY32" s="12" t="s">
        <v>6</v>
      </c>
      <c r="AZ32" s="80">
        <v>3207015</v>
      </c>
    </row>
    <row r="33" spans="2:56" ht="14.45" customHeight="1" x14ac:dyDescent="0.2">
      <c r="AP33" s="12" t="s">
        <v>5</v>
      </c>
      <c r="AQ33" s="80">
        <v>5153275</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3889631</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49525685</v>
      </c>
      <c r="AY37" s="68" t="s">
        <v>77</v>
      </c>
      <c r="AZ37" s="81">
        <v>72746004.903536797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93754450</v>
      </c>
      <c r="AR41" s="101">
        <v>36520000</v>
      </c>
      <c r="AS41" s="101">
        <v>57234450</v>
      </c>
      <c r="AV41" s="12" t="s">
        <v>132</v>
      </c>
      <c r="AW41" s="82">
        <v>0.38952817706252879</v>
      </c>
      <c r="AX41" s="82">
        <v>0.61047182293747126</v>
      </c>
    </row>
    <row r="42" spans="2:56" ht="15" x14ac:dyDescent="0.2">
      <c r="B42" s="29"/>
      <c r="C42" s="29"/>
      <c r="D42" s="29"/>
      <c r="E42" s="29"/>
      <c r="F42" s="29"/>
      <c r="G42" s="29"/>
      <c r="H42" s="29"/>
      <c r="I42" s="29"/>
      <c r="AP42" s="12" t="s">
        <v>131</v>
      </c>
      <c r="AQ42" s="101">
        <v>122271689.9035368</v>
      </c>
      <c r="AR42" s="101">
        <v>49525685</v>
      </c>
      <c r="AS42" s="101">
        <v>72746004.903536797</v>
      </c>
      <c r="AV42" s="12" t="s">
        <v>131</v>
      </c>
      <c r="AW42" s="82">
        <v>0.40504621338816904</v>
      </c>
      <c r="AX42" s="82">
        <v>0.59495378661183096</v>
      </c>
    </row>
    <row r="43" spans="2:56" x14ac:dyDescent="0.2">
      <c r="BD43" s="83">
        <v>43647602942122.078</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0.44633860406987802</v>
      </c>
    </row>
    <row r="54" spans="2:55" x14ac:dyDescent="0.2">
      <c r="BA54" s="12" t="s">
        <v>88</v>
      </c>
      <c r="BC54" s="85">
        <v>0.43792296163069544</v>
      </c>
    </row>
    <row r="55" spans="2:55" ht="15" thickBot="1" x14ac:dyDescent="0.25">
      <c r="BA55" s="12" t="s">
        <v>89</v>
      </c>
      <c r="BC55" s="85" t="s">
        <v>131</v>
      </c>
    </row>
    <row r="56" spans="2:55" ht="16.5" thickTop="1" thickBot="1" x14ac:dyDescent="0.3">
      <c r="BA56" s="86" t="s">
        <v>82</v>
      </c>
      <c r="BB56" s="86"/>
      <c r="BC56" s="84">
        <v>93754450</v>
      </c>
    </row>
    <row r="57" spans="2:55" ht="16.5" thickTop="1" thickBot="1" x14ac:dyDescent="0.3">
      <c r="BA57" s="87" t="s">
        <v>83</v>
      </c>
      <c r="BB57" s="87"/>
      <c r="BC57" s="88">
        <v>44468</v>
      </c>
    </row>
    <row r="58" spans="2:55" ht="16.5" thickTop="1" thickBot="1" x14ac:dyDescent="0.3">
      <c r="BA58" s="87" t="s">
        <v>84</v>
      </c>
      <c r="BB58" s="87"/>
      <c r="BC58" s="89">
        <v>1.3041694543942906</v>
      </c>
    </row>
    <row r="59" spans="2:55" ht="16.5" thickTop="1" thickBot="1" x14ac:dyDescent="0.3">
      <c r="BA59" s="86" t="s">
        <v>85</v>
      </c>
      <c r="BB59" s="86" t="s">
        <v>65</v>
      </c>
      <c r="BC59" s="84">
        <v>166800</v>
      </c>
    </row>
    <row r="60" spans="2:55" ht="16.5" thickTop="1" thickBot="1" x14ac:dyDescent="0.3">
      <c r="I60" s="53" t="s">
        <v>113</v>
      </c>
      <c r="BA60" s="87" t="s">
        <v>86</v>
      </c>
      <c r="BB60" s="87"/>
      <c r="BC60" s="89">
        <v>1.3239928057553956</v>
      </c>
    </row>
    <row r="61" spans="2:55" ht="16.5" thickTop="1" thickBot="1" x14ac:dyDescent="0.3">
      <c r="BA61" s="86" t="s">
        <v>85</v>
      </c>
      <c r="BB61" s="86" t="s">
        <v>65</v>
      </c>
      <c r="BC61" s="84">
        <v>220842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2037.86</v>
      </c>
      <c r="J11" s="10"/>
      <c r="K11" s="10"/>
    </row>
    <row r="12" spans="2:57" ht="14.45" customHeight="1" thickBot="1" x14ac:dyDescent="0.25">
      <c r="B12" s="10"/>
      <c r="C12" s="10"/>
      <c r="D12" s="10"/>
      <c r="E12" s="10"/>
      <c r="F12" s="10"/>
      <c r="G12" s="35" t="s">
        <v>93</v>
      </c>
      <c r="H12" s="36" t="s">
        <v>94</v>
      </c>
      <c r="I12" s="37">
        <v>2117410</v>
      </c>
      <c r="J12" s="10"/>
      <c r="K12" s="10"/>
    </row>
    <row r="13" spans="2:57" ht="14.45" customHeight="1" thickBot="1" x14ac:dyDescent="0.25">
      <c r="B13" s="10"/>
      <c r="C13" s="10"/>
      <c r="D13" s="10"/>
      <c r="E13" s="10"/>
      <c r="F13" s="10"/>
      <c r="G13" s="35" t="s">
        <v>95</v>
      </c>
      <c r="H13" s="36" t="s">
        <v>94</v>
      </c>
      <c r="I13" s="37">
        <v>58756255</v>
      </c>
      <c r="J13" s="10"/>
      <c r="K13" s="10"/>
    </row>
    <row r="14" spans="2:57" ht="14.45" customHeight="1" thickBot="1" x14ac:dyDescent="0.25">
      <c r="B14" s="10"/>
      <c r="C14" s="10"/>
      <c r="D14" s="10"/>
      <c r="E14" s="10"/>
      <c r="F14" s="10"/>
      <c r="G14" s="35" t="s">
        <v>96</v>
      </c>
      <c r="H14" s="36" t="s">
        <v>97</v>
      </c>
      <c r="I14" s="38">
        <v>60</v>
      </c>
      <c r="J14" s="10"/>
      <c r="K14" s="10"/>
    </row>
    <row r="15" spans="2:57" ht="14.45" customHeight="1" thickBot="1" x14ac:dyDescent="0.25">
      <c r="B15" s="10"/>
      <c r="C15" s="10"/>
      <c r="D15" s="10"/>
      <c r="E15" s="10"/>
      <c r="F15" s="10"/>
      <c r="G15" s="35" t="s">
        <v>98</v>
      </c>
      <c r="H15" s="36" t="s">
        <v>67</v>
      </c>
      <c r="I15" s="39">
        <v>80.615807448337222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2037.86</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33219.683755807324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3.6806999999999999</v>
      </c>
      <c r="AT30" s="92">
        <v>60000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220842</v>
      </c>
      <c r="AV39" s="94">
        <v>3.68</v>
      </c>
      <c r="AW39" s="95">
        <v>1.3239928057553956</v>
      </c>
    </row>
    <row r="40" spans="2:49" ht="14.45" customHeight="1" x14ac:dyDescent="0.2">
      <c r="B40" s="10"/>
      <c r="C40" s="40"/>
      <c r="D40" s="44" t="s">
        <v>109</v>
      </c>
      <c r="E40" s="70">
        <v>2.7605249999999999</v>
      </c>
      <c r="F40" s="70">
        <v>2.9445600000000001</v>
      </c>
      <c r="G40" s="70">
        <v>3.1285949999999998</v>
      </c>
      <c r="H40" s="70">
        <v>3.31263</v>
      </c>
      <c r="I40" s="70">
        <v>3.4966649999999997</v>
      </c>
      <c r="J40" s="45">
        <v>3.6806999999999999</v>
      </c>
      <c r="K40" s="70">
        <v>3.864735</v>
      </c>
      <c r="L40" s="70">
        <v>4.0487700000000002</v>
      </c>
      <c r="M40" s="70">
        <v>4.2328049999999999</v>
      </c>
      <c r="N40" s="70">
        <v>4.4168399999999997</v>
      </c>
      <c r="O40" s="70">
        <v>4.6008750000000003</v>
      </c>
      <c r="AT40" s="12" t="s">
        <v>62</v>
      </c>
      <c r="AU40" s="93">
        <v>122271.69</v>
      </c>
      <c r="AV40" s="94">
        <v>2.04</v>
      </c>
      <c r="AW40" s="95">
        <v>1.3041694554231826</v>
      </c>
    </row>
    <row r="41" spans="2:49" x14ac:dyDescent="0.2">
      <c r="B41" s="10"/>
      <c r="C41" s="46">
        <v>-0.2</v>
      </c>
      <c r="D41" s="47">
        <v>34884</v>
      </c>
      <c r="E41" s="104">
        <v>-0.21242477224286338</v>
      </c>
      <c r="F41" s="104">
        <v>-0.15991975705905426</v>
      </c>
      <c r="G41" s="104">
        <v>-0.10741474187524536</v>
      </c>
      <c r="H41" s="104">
        <v>-5.4909726691436123E-2</v>
      </c>
      <c r="I41" s="104">
        <v>-2.4047115076271108E-3</v>
      </c>
      <c r="J41" s="104">
        <v>5.0100303676182012E-2</v>
      </c>
      <c r="K41" s="104">
        <v>0.10260531885999113</v>
      </c>
      <c r="L41" s="104">
        <v>0.15511033404380048</v>
      </c>
      <c r="M41" s="104">
        <v>0.20761534922760938</v>
      </c>
      <c r="N41" s="104">
        <v>0.2601203644114185</v>
      </c>
      <c r="O41" s="104">
        <v>0.31262537959522763</v>
      </c>
      <c r="AT41" s="12" t="s">
        <v>61</v>
      </c>
      <c r="AU41" s="93">
        <v>98570.31</v>
      </c>
      <c r="AV41" s="94"/>
      <c r="AW41" s="95">
        <v>0.44633860406987802</v>
      </c>
    </row>
    <row r="42" spans="2:49" x14ac:dyDescent="0.2">
      <c r="B42" s="10"/>
      <c r="C42" s="46">
        <v>-0.15</v>
      </c>
      <c r="D42" s="47">
        <v>43605</v>
      </c>
      <c r="E42" s="104">
        <v>-1.5530965303579336E-2</v>
      </c>
      <c r="F42" s="104">
        <v>5.0100303676182234E-2</v>
      </c>
      <c r="G42" s="104">
        <v>0.11573157265594336</v>
      </c>
      <c r="H42" s="104">
        <v>0.18136284163570493</v>
      </c>
      <c r="I42" s="104">
        <v>0.24699411061546606</v>
      </c>
      <c r="J42" s="104">
        <v>0.31262537959522763</v>
      </c>
      <c r="K42" s="104">
        <v>0.37825664857498897</v>
      </c>
      <c r="L42" s="104">
        <v>0.44388791755475032</v>
      </c>
      <c r="M42" s="104">
        <v>0.50951918653451167</v>
      </c>
      <c r="N42" s="104">
        <v>0.57515045551427324</v>
      </c>
      <c r="O42" s="104">
        <v>0.64078172449403459</v>
      </c>
    </row>
    <row r="43" spans="2:49" x14ac:dyDescent="0.2">
      <c r="B43" s="10"/>
      <c r="C43" s="46">
        <v>-0.1</v>
      </c>
      <c r="D43" s="47">
        <v>51300</v>
      </c>
      <c r="E43" s="104">
        <v>0.15819886434873021</v>
      </c>
      <c r="F43" s="104">
        <v>0.23541212197197914</v>
      </c>
      <c r="G43" s="104">
        <v>0.3126253795952274</v>
      </c>
      <c r="H43" s="104">
        <v>0.38983863721847634</v>
      </c>
      <c r="I43" s="104">
        <v>0.46705189484172482</v>
      </c>
      <c r="J43" s="104">
        <v>0.54426515246497376</v>
      </c>
      <c r="K43" s="104">
        <v>0.62147841008822224</v>
      </c>
      <c r="L43" s="104">
        <v>0.69869166771147118</v>
      </c>
      <c r="M43" s="104">
        <v>0.77590492533471966</v>
      </c>
      <c r="N43" s="104">
        <v>0.85311818295796837</v>
      </c>
      <c r="O43" s="104">
        <v>0.93033144058121708</v>
      </c>
      <c r="AU43" s="12">
        <v>318588</v>
      </c>
    </row>
    <row r="44" spans="2:49" x14ac:dyDescent="0.2">
      <c r="B44" s="10"/>
      <c r="C44" s="46">
        <v>-0.05</v>
      </c>
      <c r="D44" s="47">
        <v>57000</v>
      </c>
      <c r="E44" s="104">
        <v>0.28688762705414472</v>
      </c>
      <c r="F44" s="104">
        <v>0.37268013552442114</v>
      </c>
      <c r="G44" s="104">
        <v>0.45847264399469712</v>
      </c>
      <c r="H44" s="104">
        <v>0.54426515246497376</v>
      </c>
      <c r="I44" s="104">
        <v>0.63005766093524973</v>
      </c>
      <c r="J44" s="104">
        <v>0.71585016940552615</v>
      </c>
      <c r="K44" s="104">
        <v>0.80164267787580257</v>
      </c>
      <c r="L44" s="104">
        <v>0.88743518634607899</v>
      </c>
      <c r="M44" s="104">
        <v>0.9732276948163554</v>
      </c>
      <c r="N44" s="104">
        <v>1.0590202032866314</v>
      </c>
      <c r="O44" s="104">
        <v>1.144812711756908</v>
      </c>
      <c r="AU44" s="12">
        <v>266262.63799999998</v>
      </c>
    </row>
    <row r="45" spans="2:49" x14ac:dyDescent="0.2">
      <c r="B45" s="10"/>
      <c r="C45" s="42" t="s">
        <v>107</v>
      </c>
      <c r="D45" s="48">
        <v>60000</v>
      </c>
      <c r="E45" s="104">
        <v>0.35461855479383653</v>
      </c>
      <c r="F45" s="104">
        <v>0.44492645844675893</v>
      </c>
      <c r="G45" s="104">
        <v>0.53523436209968134</v>
      </c>
      <c r="H45" s="104">
        <v>0.62554226575260374</v>
      </c>
      <c r="I45" s="104">
        <v>0.71585016940552615</v>
      </c>
      <c r="J45" s="104">
        <v>0.80615807305844878</v>
      </c>
      <c r="K45" s="104">
        <v>0.89646597671137118</v>
      </c>
      <c r="L45" s="104">
        <v>0.98677388036429381</v>
      </c>
      <c r="M45" s="104">
        <v>1.0770817840172158</v>
      </c>
      <c r="N45" s="104">
        <v>1.1673896876701382</v>
      </c>
      <c r="O45" s="104">
        <v>1.257697591323061</v>
      </c>
    </row>
    <row r="46" spans="2:49" ht="14.45" customHeight="1" x14ac:dyDescent="0.2">
      <c r="B46" s="10"/>
      <c r="C46" s="46">
        <v>0.05</v>
      </c>
      <c r="D46" s="47">
        <v>63000</v>
      </c>
      <c r="E46" s="104">
        <v>0.42234948253352833</v>
      </c>
      <c r="F46" s="104">
        <v>0.51717278136909695</v>
      </c>
      <c r="G46" s="104">
        <v>0.61199608020466534</v>
      </c>
      <c r="H46" s="104">
        <v>0.70681937904023417</v>
      </c>
      <c r="I46" s="104">
        <v>0.80164267787580257</v>
      </c>
      <c r="J46" s="104">
        <v>0.89646597671137096</v>
      </c>
      <c r="K46" s="104">
        <v>0.99128927554693957</v>
      </c>
      <c r="L46" s="104">
        <v>1.0861125743825082</v>
      </c>
      <c r="M46" s="104">
        <v>1.1809358732180768</v>
      </c>
      <c r="N46" s="104">
        <v>1.2757591720536454</v>
      </c>
      <c r="O46" s="104">
        <v>1.370582470889214</v>
      </c>
    </row>
    <row r="47" spans="2:49" x14ac:dyDescent="0.2">
      <c r="B47" s="10"/>
      <c r="C47" s="46">
        <v>0.1</v>
      </c>
      <c r="D47" s="47">
        <v>69300</v>
      </c>
      <c r="E47" s="104">
        <v>0.56458443078688125</v>
      </c>
      <c r="F47" s="104">
        <v>0.66889005950600655</v>
      </c>
      <c r="G47" s="104">
        <v>0.77319568822513207</v>
      </c>
      <c r="H47" s="104">
        <v>0.87750131694425737</v>
      </c>
      <c r="I47" s="104">
        <v>0.98180694566338267</v>
      </c>
      <c r="J47" s="104">
        <v>1.0861125743825082</v>
      </c>
      <c r="K47" s="104">
        <v>1.1904182031016335</v>
      </c>
      <c r="L47" s="104">
        <v>1.2947238318207592</v>
      </c>
      <c r="M47" s="104">
        <v>1.3990294605398845</v>
      </c>
      <c r="N47" s="104">
        <v>1.5033350892590098</v>
      </c>
      <c r="O47" s="104">
        <v>1.6076407179781356</v>
      </c>
    </row>
    <row r="48" spans="2:49" x14ac:dyDescent="0.2">
      <c r="B48" s="10"/>
      <c r="C48" s="46">
        <v>0.15</v>
      </c>
      <c r="D48" s="47">
        <v>79695</v>
      </c>
      <c r="E48" s="104">
        <v>0.79927209540491329</v>
      </c>
      <c r="F48" s="104">
        <v>0.91922356843190767</v>
      </c>
      <c r="G48" s="104">
        <v>1.0391750414589018</v>
      </c>
      <c r="H48" s="104">
        <v>1.1591265144858958</v>
      </c>
      <c r="I48" s="104">
        <v>1.2790779875128901</v>
      </c>
      <c r="J48" s="104">
        <v>1.3990294605398841</v>
      </c>
      <c r="K48" s="104">
        <v>1.5189809335668785</v>
      </c>
      <c r="L48" s="104">
        <v>1.6389324065938733</v>
      </c>
      <c r="M48" s="104">
        <v>1.7588838796208672</v>
      </c>
      <c r="N48" s="104">
        <v>1.8788353526478612</v>
      </c>
      <c r="O48" s="104">
        <v>1.998786825674856</v>
      </c>
    </row>
    <row r="49" spans="2:45" ht="15" thickBot="1" x14ac:dyDescent="0.25">
      <c r="B49" s="10"/>
      <c r="C49" s="46">
        <v>0.2</v>
      </c>
      <c r="D49" s="49">
        <v>95634</v>
      </c>
      <c r="E49" s="104">
        <v>1.1591265144858958</v>
      </c>
      <c r="F49" s="104">
        <v>1.3030682821182893</v>
      </c>
      <c r="G49" s="104">
        <v>1.4470100497506824</v>
      </c>
      <c r="H49" s="104">
        <v>1.590951817383075</v>
      </c>
      <c r="I49" s="104">
        <v>1.7348935850154681</v>
      </c>
      <c r="J49" s="104">
        <v>1.8788353526478616</v>
      </c>
      <c r="K49" s="104">
        <v>2.0227771202802547</v>
      </c>
      <c r="L49" s="104">
        <v>2.1667188879126478</v>
      </c>
      <c r="M49" s="104">
        <v>2.3106606555450409</v>
      </c>
      <c r="N49" s="104">
        <v>2.4546024231774335</v>
      </c>
      <c r="O49" s="104">
        <v>2.598544190809827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60000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1562.57</v>
      </c>
      <c r="BA66" s="12" t="s">
        <v>65</v>
      </c>
    </row>
    <row r="67" spans="2:55" x14ac:dyDescent="0.2">
      <c r="B67" s="10"/>
      <c r="C67" s="10"/>
      <c r="D67" s="10"/>
      <c r="E67" s="10"/>
      <c r="F67" s="10"/>
      <c r="G67" s="10"/>
      <c r="H67" s="10"/>
      <c r="I67" s="10"/>
      <c r="J67" s="10"/>
      <c r="K67" s="10"/>
      <c r="AS67" s="12" t="s">
        <v>11</v>
      </c>
      <c r="AT67" s="93">
        <v>166800</v>
      </c>
      <c r="AU67" s="94">
        <v>2.78</v>
      </c>
      <c r="AV67" s="95">
        <v>1</v>
      </c>
      <c r="AX67" s="12" t="s">
        <v>64</v>
      </c>
      <c r="AZ67" s="64">
        <v>33724.622302158277</v>
      </c>
      <c r="BA67" s="12" t="s">
        <v>63</v>
      </c>
    </row>
    <row r="68" spans="2:55" x14ac:dyDescent="0.2">
      <c r="B68" s="10"/>
      <c r="C68" s="10"/>
      <c r="D68" s="10"/>
      <c r="E68" s="10"/>
      <c r="F68" s="10"/>
      <c r="G68" s="10"/>
      <c r="H68" s="10"/>
      <c r="I68" s="10"/>
      <c r="J68" s="10"/>
      <c r="K68" s="10"/>
      <c r="AS68" s="12" t="s">
        <v>62</v>
      </c>
      <c r="AT68" s="93">
        <v>93754.45</v>
      </c>
      <c r="AU68" s="94">
        <v>1.56</v>
      </c>
      <c r="AV68" s="95">
        <v>0.56207703836930456</v>
      </c>
    </row>
    <row r="69" spans="2:55" x14ac:dyDescent="0.2">
      <c r="B69" s="10"/>
      <c r="C69" s="10"/>
      <c r="D69" s="10"/>
      <c r="E69" s="10"/>
      <c r="F69" s="10"/>
      <c r="G69" s="10"/>
      <c r="H69" s="10"/>
      <c r="I69" s="10"/>
      <c r="J69" s="10"/>
      <c r="K69" s="10"/>
      <c r="AS69" s="12" t="s">
        <v>61</v>
      </c>
      <c r="AT69" s="93">
        <v>73045.55</v>
      </c>
      <c r="AU69" s="94"/>
      <c r="AV69" s="95">
        <v>0.43792296163069544</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2.78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2.085</v>
      </c>
      <c r="AU86" s="98">
        <v>2.2239999999999998</v>
      </c>
      <c r="AV86" s="98">
        <v>2.363</v>
      </c>
      <c r="AW86" s="98">
        <v>2.5019999999999998</v>
      </c>
      <c r="AX86" s="98">
        <v>2.641</v>
      </c>
      <c r="AY86" s="99">
        <v>2.78</v>
      </c>
      <c r="AZ86" s="98">
        <v>2.9189999999999996</v>
      </c>
      <c r="BA86" s="98">
        <v>3.0579999999999998</v>
      </c>
      <c r="BB86" s="98">
        <v>3.1969999999999996</v>
      </c>
      <c r="BC86" s="98">
        <v>3.3359999999999999</v>
      </c>
      <c r="BD86" s="98">
        <v>3.4749999999999996</v>
      </c>
    </row>
    <row r="87" spans="2:56" x14ac:dyDescent="0.2">
      <c r="B87" s="10"/>
      <c r="C87" s="10"/>
      <c r="D87" s="10"/>
      <c r="E87" s="10"/>
      <c r="F87" s="10"/>
      <c r="G87" s="10"/>
      <c r="H87" s="10"/>
      <c r="I87" s="10"/>
      <c r="J87" s="10"/>
      <c r="K87" s="10"/>
      <c r="AR87" s="12">
        <v>-0.2</v>
      </c>
      <c r="AS87" s="98">
        <v>34884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43605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51300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57000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60000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63000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69300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79695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95634</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2024-12-02T21:45:31Z</dcterms:modified>
</cp:coreProperties>
</file>