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762D77D6-3604-409D-A443-7A494907B154}"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<sst xmlns="http://schemas.openxmlformats.org/spreadsheetml/2006/main" count="275" uniqueCount="158">
  <si>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</si>
  <si>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</si>
  <si>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</si>
  <si>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</si>
  <si>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</si>
  <si>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</si>
  <si>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</si>
  <si>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</si>
  <si>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</si>
  <si>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</si>
  <si>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</si>
  <si>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</si>
  <si>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</si>
  <si>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</si>
  <si>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</si>
  <si>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</si>
  <si>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</si>
  <si>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</si>
  <si>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</si>
  <si>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</si>
  <si>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</si>
  <si>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</si>
  <si>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</si>
  <si>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</si>
  <si>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</si>
  <si>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</si>
  <si>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</si>
  <si>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</si>
  <si>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</si>
  <si>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</si>
  <si>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</si>
  <si>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</si>
  <si>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</si>
  <si>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</si>
  <si>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</si>
  <si>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</si>
  <si>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</si>
  <si>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</si>
  <si>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</si>
  <si>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</si>
  <si>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</si>
  <si>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</si>
  <si>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</si>
  <si>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</si>
  <si>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</si>
  <si>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</si>
  <si>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</si>
  <si>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</si>
  <si>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</si>
  <si>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</si>
  <si>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</si>
  <si>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</si>
  <si>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</si>
  <si>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</si>
  <si>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</si>
  <si>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</si>
  <si>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</si>
  <si>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</si>
  <si>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</si>
  <si>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</si>
  <si>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</si>
  <si>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</si>
  <si>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</si>
  <si>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</si>
  <si>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</si>
  <si>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</si>
  <si>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</si>
  <si>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</si>
  <si>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</si>
  <si>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</si>
  <si>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</si>
  <si>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</si>
  <si>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</si>
  <si>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</si>
  <si>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</si>
  <si>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</si>
  <si>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</si>
  <si>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</si>
  <si>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</si>
  <si>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</si>
  <si>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</si>
  <si>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</si>
  <si>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</si>
  <si>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</si>
  <si>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</si>
  <si>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</si>
  <si>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</si>
  <si>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</si>
  <si>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</si>
  <si>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</si>
  <si>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</si>
  <si>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</si>
  <si>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</si>
  <si>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</si>
  <si>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</si>
  <si>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</si>
  <si>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</si>
  <si>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</si>
  <si>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</si>
  <si>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</si>
  <si>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</si>
  <si>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</si>
  <si>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</si>
  <si>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</si>
  <si>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</si>
  <si>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</si>
  <si>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</si>
  <si>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</si>
  <si>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</si>
  <si>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</si>
  <si>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</si>
  <si>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</si>
  <si>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</si>
  <si>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</si>
  <si>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</si>
  <si>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</si>
  <si>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</si>
  <si>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</si>
  <si>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</si>
  <si>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</si>
  <si>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</si>
  <si>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</si>
  <si>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</si>
  <si>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</si>
  <si>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GRANADILLA COMUN HUILA LA PLATA</t>
  </si>
  <si>
    <t>Precio miles COP/kg. 1ra calidad (G)</t>
  </si>
  <si>
    <t>Precio miles COP/kg. 2da calidad (H)</t>
  </si>
  <si>
    <t>Precio miles COP/kg. 3ra calidad (I)</t>
  </si>
  <si>
    <t>Precio miles COP/kg. 4ta calidad (J)</t>
  </si>
  <si>
    <t>Huila</t>
  </si>
  <si>
    <t>Material de propagacion: Colino/Plántula // Distancia de siembra: 5 x 5 // Densidad de siembra - Plantas/Ha.: 400 // Duracion del ciclo: 9 años // Productividad/Ha/Ciclo: 284.310 kg // Inicio de Produccion desde la siembra: año 1  // Duracion de la etapa productiva: 9 años // Productividad promedio en etapa productiva  // Cultivo asociado: NA // Productividad promedio etapa productiva: 31.590 kg // % Rendimiento 1ra. Calidad: 80 // % Rendimiento 2da. Calidad: 20 // Precio de venta ponderado por calidad: $4.835 // Valor Jornal: $64.473 // Otros: NA</t>
  </si>
  <si>
    <t>2024 Q3</t>
  </si>
  <si>
    <t>2017 Q4</t>
  </si>
  <si>
    <t>El presente documento corresponde a una actualización del documento PDF de la AgroGuía correspondiente a Granadilla Comun Huila La Plata publicada en la página web, y consta de las siguientes partes:</t>
  </si>
  <si>
    <t>- Flujo anualizado de los ingresos (precio y rendimiento) y los costos de producción para una hectárea de
Granadilla Comun Huila La Plata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</si>
  <si>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Granadilla Comun Huila La Plata.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</si>
  <si>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</si>
  <si>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</si>
  <si>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</si>
  <si>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</si>
  <si>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Granadilla Comun Huila La Plata.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</si>
  <si>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</si>
  <si>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</si>
  <si>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Granadilla Comun Huila La Plata, en lo que respecta a la mano de obra incluye actividades como la preparación del terreno, la siembra, el trazado y el ahoyado, entre otras, y ascienden a un total de $1,7 millones de pesos (equivalente a 26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</si>
  <si>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Granadilla Comun Huila La Plata, en lo que respecta a la mano de obra incluye actividades como la fertilización, riego, control de malezas, plagas y enfermedades, entre otras, y ascienden a un total de $10,9 millones de pesos (equivalente a 169 jornales). En cuanto a los insumos, se incluyen los fertilizantes, plaguicidas, transportes, entre otras, que en conjunto ascienden a  $34,0 millones.</t>
  </si>
  <si>
    <t>Nota 1: en caso de utilizar esta información para el desarrollo de otras publicaciones, por favor citar FINAGRO, "Agro Guía - Marcos de Referencia Agroeconómicos"</t>
  </si>
  <si>
    <t>Los costos totales del ciclo para esta actualización (2024 Q3) equivalen a $513,0 millones, en comparación con los costos del marco original que ascienden a $251,7 millones, (mes de publicación del marco: noviembre - 2017).
La rentabilidad actualizada (2024 Q3) subió frente a la rentabilidad de la primera AgroGuía, pasando del 40,4% al 167,9%. Mientras que el crecimiento de los costos fue del 203,8%, el crecimiento de los ingresos fue del 325,2%.</t>
  </si>
  <si>
    <t>En cuanto a los costos de mano de obra de la AgroGuía actualizada, se destaca la participación de cosecha y beneficio seguido de podas, que representan el 35% y el 17% del costo total, respectivamente. En cuanto a los costos de insumos, se destaca la participación de cosecha y beneficio seguido de fertilización, que representan el 47% y el 18% del costo total, respectivamente.</t>
  </si>
  <si>
    <t>subió</t>
  </si>
  <si>
    <t>De acuerdo con el comportamiento histórico del sistema productivo, se efectuó un análisis de sensibilidad del margen de utilidad obtenido en la producción de GRANADILLA COMUN HUILA LA PLATA, frente a diferentes escenarios de variación de precios de venta en finca y rendimientos probables (kg/ha).</t>
  </si>
  <si>
    <t>Con un precio ponderado de COP $ 4.835/kg y con un rendimiento por hectárea de 284.310 kg por ciclo; el margen de utilidad obtenido en la producción de granadilla, pasionaria, percha amarilla es del 63%.</t>
  </si>
  <si>
    <t>El precio mínimo ponderado para cubrir los costos de producción, con un rendimiento de 284.310 kg para todo el ciclo de producción, es COP $ 1.804/kg.</t>
  </si>
  <si>
    <t>El rendimiento mínimo por ha/ciclo para cubrir los costos de producción, con un precio ponderado de COP $ 4.835, es de 106.108 kg/ha para todo el ciclo.</t>
  </si>
  <si>
    <t>El siguiente cuadro presenta diferentes escenarios de rentabilidad para el sistema productivo de GRANADILLA COMUN HUILA LA PLATA, con respecto a diferentes niveles de productividad (kg./ha.) y precios ($/kg.).</t>
  </si>
  <si>
    <t>De acuerdo con el comportamiento histórico del sistema productivo, se efectuó un análisis de sensibilidad del margen de utilidad obtenido en la producción de GRANADILLA COMUN HUILA LA PLATA, frente a diferentes escenarios de variación de precios de venta en finca y rendimientos probables (t/ha)</t>
  </si>
  <si>
    <t>Con un precio ponderado de COP $$ 1.486/kg y con un rendimiento por hectárea de 284.310 kg por ciclo; el margen de utilidad obtenido en la producción de granadilla, pasionaria, percha amarilla es del 40%.</t>
  </si>
  <si>
    <t>El precio mínimo ponderado para cubrir los costos de producción, con un rendimiento de 284.310 kg para todo el ciclo de producción, es COP $ 885/kg.</t>
  </si>
  <si>
    <t>El rendimiento mínimo por ha/ciclo para cubrir los costos de producción, con un precio ponderado de COP $ 1.486, es de 169.324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</si>
</sst>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251695000</c:v>
                </c:pt>
                <c:pt idx="1">
                  <c:v>512994984.44579971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83930000</c:v>
                </c:pt>
                <c:pt idx="1">
                  <c:v>154606218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167765000</c:v>
                </c:pt>
                <c:pt idx="1">
                  <c:v>358388766.44579971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4"/>
              <c:delete val="1"/>
              <c:extLst>
                <c:ext xmlns:c15="http://schemas.microsoft.com/office/drawing/2012/chart" uri="{CE6537A1-D6FC-4f65-9D91-7224C49458BB}"/>
                <c:ext xmlns:c16="http://schemas.microsoft.com/office/drawing/2014/chart" uri="{C3380CC4-5D6E-409C-BE32-E72D297353CC}">
                  <c16:uniqueId val="{00000009-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30924393</c:v>
                </c:pt>
                <c:pt idx="2">
                  <c:v>169051981.61827868</c:v>
                </c:pt>
                <c:pt idx="3">
                  <c:v>66049043</c:v>
                </c:pt>
                <c:pt idx="4">
                  <c:v>646387.82752104325</c:v>
                </c:pt>
                <c:pt idx="5">
                  <c:v>7050400</c:v>
                </c:pt>
                <c:pt idx="6">
                  <c:v>0</c:v>
                </c:pt>
                <c:pt idx="7">
                  <c:v>0</c:v>
                </c:pt>
                <c:pt idx="8">
                  <c:v>58900370</c:v>
                </c:pt>
                <c:pt idx="9">
                  <c:v>25766191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12857724</c:v>
                </c:pt>
                <c:pt idx="1">
                  <c:v>25918146</c:v>
                </c:pt>
                <c:pt idx="2">
                  <c:v>53706009</c:v>
                </c:pt>
                <c:pt idx="3">
                  <c:v>10057788</c:v>
                </c:pt>
                <c:pt idx="4">
                  <c:v>2035503</c:v>
                </c:pt>
                <c:pt idx="5">
                  <c:v>13603803</c:v>
                </c:pt>
                <c:pt idx="6">
                  <c:v>26756295</c:v>
                </c:pt>
                <c:pt idx="7">
                  <c:v>0</c:v>
                </c:pt>
                <c:pt idx="8">
                  <c:v>0</c:v>
                </c:pt>
                <c:pt idx="9">
                  <c:v>9670950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0.33345914698345219</c:v>
                </c:pt>
                <c:pt idx="1">
                  <c:v>0.30137958983560953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0.66654085301654775</c:v>
                </c:pt>
                <c:pt idx="1">
                  <c:v>0.69862041016439047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1" width="10.85546875" style="10" customWidth="1"/>
    <col min="12"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1667.09</v>
      </c>
      <c r="C7" s="13">
        <v>10914.35</v>
      </c>
      <c r="D7" s="13">
        <v>15611.67</v>
      </c>
      <c r="E7" s="13">
        <v>17730.07</v>
      </c>
      <c r="F7" s="13">
        <v>19157.689999999999</v>
      </c>
      <c r="G7" s="13">
        <v>17730.07</v>
      </c>
      <c r="H7" s="13">
        <v>17545.86</v>
      </c>
      <c r="I7" s="13">
        <v>19157.689999999999</v>
      </c>
      <c r="J7" s="13">
        <v>17545.86</v>
      </c>
      <c r="K7" s="13">
        <v>17545.86</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154606.22</v>
      </c>
      <c r="AH7" s="14">
        <v>0.30137958983560953</v>
      </c>
    </row>
    <row r="8" spans="1:34" x14ac:dyDescent="0.2">
      <c r="A8" s="3" t="s">
        <v>122</v>
      </c>
      <c r="B8" s="13">
        <v>646.39</v>
      </c>
      <c r="C8" s="13">
        <v>34049.199999999997</v>
      </c>
      <c r="D8" s="13">
        <v>34148.699999999997</v>
      </c>
      <c r="E8" s="13">
        <v>41363.5</v>
      </c>
      <c r="F8" s="13">
        <v>41363.5</v>
      </c>
      <c r="G8" s="13">
        <v>41363.5</v>
      </c>
      <c r="H8" s="13">
        <v>41363.5</v>
      </c>
      <c r="I8" s="13">
        <v>41363.5</v>
      </c>
      <c r="J8" s="13">
        <v>41363.5</v>
      </c>
      <c r="K8" s="13">
        <v>41363.5</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358388.77</v>
      </c>
      <c r="AH8" s="14">
        <v>0.69862041016439036</v>
      </c>
    </row>
    <row r="9" spans="1:34" x14ac:dyDescent="0.2">
      <c r="A9" s="7" t="s">
        <v>121</v>
      </c>
      <c r="B9" s="13">
        <v>2313.4699999999998</v>
      </c>
      <c r="C9" s="13">
        <v>44963.55</v>
      </c>
      <c r="D9" s="13">
        <v>49760.37</v>
      </c>
      <c r="E9" s="13">
        <v>59093.57</v>
      </c>
      <c r="F9" s="13">
        <v>60521.19</v>
      </c>
      <c r="G9" s="13">
        <v>59093.57</v>
      </c>
      <c r="H9" s="13">
        <v>58909.36</v>
      </c>
      <c r="I9" s="13">
        <v>60521.19</v>
      </c>
      <c r="J9" s="13">
        <v>58909.36</v>
      </c>
      <c r="K9" s="13">
        <v>58909.36</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512994.98</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1768</v>
      </c>
      <c r="D11" s="15">
        <v>21840</v>
      </c>
      <c r="E11" s="15">
        <v>29120</v>
      </c>
      <c r="F11" s="15">
        <v>29120</v>
      </c>
      <c r="G11" s="15">
        <v>29120</v>
      </c>
      <c r="H11" s="15">
        <v>25480</v>
      </c>
      <c r="I11" s="15">
        <v>25480</v>
      </c>
      <c r="J11" s="15">
        <v>25480</v>
      </c>
      <c r="K11" s="15">
        <v>25480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212888</v>
      </c>
      <c r="AH11" s="19"/>
    </row>
    <row r="12" spans="1:34" x14ac:dyDescent="0.2">
      <c r="A12" s="3" t="s">
        <v>20</v>
      </c>
      <c r="B12" s="15"/>
      <c r="C12" s="15">
        <v>442</v>
      </c>
      <c r="D12" s="15">
        <v>5460</v>
      </c>
      <c r="E12" s="15">
        <v>7280</v>
      </c>
      <c r="F12" s="15">
        <v>7280</v>
      </c>
      <c r="G12" s="15">
        <v>7280</v>
      </c>
      <c r="H12" s="15">
        <v>10920</v>
      </c>
      <c r="I12" s="15">
        <v>10920</v>
      </c>
      <c r="J12" s="15">
        <v>10920</v>
      </c>
      <c r="K12" s="15">
        <v>10920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71422</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5.5289999999999999</v>
      </c>
      <c r="D15" s="16">
        <v>5.5289999999999999</v>
      </c>
      <c r="E15" s="16">
        <v>5.5289999999999999</v>
      </c>
      <c r="F15" s="16">
        <v>5.5289999999999999</v>
      </c>
      <c r="G15" s="16">
        <v>5.5289999999999999</v>
      </c>
      <c r="H15" s="16">
        <v>5.5289999999999999</v>
      </c>
      <c r="I15" s="16">
        <v>5.5289999999999999</v>
      </c>
      <c r="J15" s="16">
        <v>5.5289999999999999</v>
      </c>
      <c r="K15" s="16">
        <v>5.5289999999999999</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5.5289999999999999</v>
      </c>
      <c r="AH15" s="19"/>
    </row>
    <row r="16" spans="1:34" x14ac:dyDescent="0.2">
      <c r="A16" s="3" t="s">
        <v>126</v>
      </c>
      <c r="B16" s="16"/>
      <c r="C16" s="16">
        <v>2.7650000000000001</v>
      </c>
      <c r="D16" s="16">
        <v>2.7650000000000001</v>
      </c>
      <c r="E16" s="16">
        <v>2.7650000000000001</v>
      </c>
      <c r="F16" s="16">
        <v>2.7650000000000001</v>
      </c>
      <c r="G16" s="16">
        <v>2.7650000000000001</v>
      </c>
      <c r="H16" s="16">
        <v>2.7650000000000001</v>
      </c>
      <c r="I16" s="16">
        <v>2.7650000000000001</v>
      </c>
      <c r="J16" s="16">
        <v>2.7650000000000001</v>
      </c>
      <c r="K16" s="16">
        <v>2.7650000000000001</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2.7650000000000001</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10997.4</v>
      </c>
      <c r="D19" s="13">
        <v>135850.26</v>
      </c>
      <c r="E19" s="13">
        <v>181133.68</v>
      </c>
      <c r="F19" s="13">
        <v>181133.68</v>
      </c>
      <c r="G19" s="13">
        <v>181133.68</v>
      </c>
      <c r="H19" s="13">
        <v>171072.72</v>
      </c>
      <c r="I19" s="13">
        <v>171072.72</v>
      </c>
      <c r="J19" s="13">
        <v>171072.72</v>
      </c>
      <c r="K19" s="13">
        <v>171072.72</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1374539.58</v>
      </c>
      <c r="AH19" s="19"/>
    </row>
    <row r="20" spans="1:34" x14ac:dyDescent="0.2">
      <c r="A20" s="1" t="s">
        <v>12</v>
      </c>
      <c r="B20" s="17">
        <v>-2313.4699999999998</v>
      </c>
      <c r="C20" s="17">
        <v>-33966.15</v>
      </c>
      <c r="D20" s="17">
        <v>86089.89</v>
      </c>
      <c r="E20" s="17">
        <v>122040.11</v>
      </c>
      <c r="F20" s="17">
        <v>120612.49</v>
      </c>
      <c r="G20" s="17">
        <v>122040.11</v>
      </c>
      <c r="H20" s="17">
        <v>112163.36</v>
      </c>
      <c r="I20" s="17">
        <v>110551.53</v>
      </c>
      <c r="J20" s="17">
        <v>112163.36</v>
      </c>
      <c r="K20" s="17">
        <v>112163.36</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861544.6</v>
      </c>
      <c r="AH20" s="22"/>
    </row>
    <row r="21" spans="1:34" x14ac:dyDescent="0.2">
      <c r="J21" s="10"/>
      <c r="AG21" s="82">
        <v>1.6794405865097235</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6830</v>
      </c>
      <c r="D121" s="61">
        <v>8475</v>
      </c>
      <c r="E121" s="61">
        <v>9625</v>
      </c>
      <c r="F121" s="61">
        <v>10400</v>
      </c>
      <c r="G121" s="61">
        <v>9625</v>
      </c>
      <c r="H121" s="61">
        <v>9525</v>
      </c>
      <c r="I121" s="61">
        <v>10400</v>
      </c>
      <c r="J121" s="61">
        <v>9525</v>
      </c>
      <c r="K121" s="61">
        <v>9525</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83930</v>
      </c>
      <c r="AH121" s="62">
        <v>0.33345914698345219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15857</v>
      </c>
      <c r="D122" s="61">
        <v>16293.5</v>
      </c>
      <c r="E122" s="61">
        <v>19373.5</v>
      </c>
      <c r="F122" s="61">
        <v>19373.5</v>
      </c>
      <c r="G122" s="61">
        <v>19373.5</v>
      </c>
      <c r="H122" s="61">
        <v>19373.5</v>
      </c>
      <c r="I122" s="61">
        <v>19373.5</v>
      </c>
      <c r="J122" s="61">
        <v>19373.5</v>
      </c>
      <c r="K122" s="61">
        <v>19373.5</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167765</v>
      </c>
      <c r="AH122" s="62">
        <v>0.66654085301654775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22687</v>
      </c>
      <c r="D123" s="61">
        <v>24768.5</v>
      </c>
      <c r="E123" s="61">
        <v>28998.5</v>
      </c>
      <c r="F123" s="61">
        <v>29773.5</v>
      </c>
      <c r="G123" s="61">
        <v>28998.5</v>
      </c>
      <c r="H123" s="61">
        <v>28898.5</v>
      </c>
      <c r="I123" s="61">
        <v>29773.5</v>
      </c>
      <c r="J123" s="61">
        <v>28898.5</v>
      </c>
      <c r="K123" s="61">
        <v>28898.5</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251695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1768</v>
      </c>
      <c r="D125" s="64">
        <v>21840</v>
      </c>
      <c r="E125" s="64">
        <v>29120</v>
      </c>
      <c r="F125" s="64">
        <v>29120</v>
      </c>
      <c r="G125" s="64">
        <v>29120</v>
      </c>
      <c r="H125" s="64">
        <v>25480</v>
      </c>
      <c r="I125" s="64">
        <v>25480</v>
      </c>
      <c r="J125" s="64">
        <v>25480</v>
      </c>
      <c r="K125" s="64">
        <v>25480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212888</v>
      </c>
      <c r="AH125" s="54"/>
    </row>
    <row r="126" spans="1:62" s="12" customFormat="1" x14ac:dyDescent="0.2">
      <c r="A126" s="59" t="s">
        <v>20</v>
      </c>
      <c r="B126" s="64"/>
      <c r="C126" s="64">
        <v>442</v>
      </c>
      <c r="D126" s="64">
        <v>5460</v>
      </c>
      <c r="E126" s="64">
        <v>7280</v>
      </c>
      <c r="F126" s="64">
        <v>7280</v>
      </c>
      <c r="G126" s="64">
        <v>7280</v>
      </c>
      <c r="H126" s="64">
        <v>10920</v>
      </c>
      <c r="I126" s="64">
        <v>10920</v>
      </c>
      <c r="J126" s="64">
        <v>10920</v>
      </c>
      <c r="K126" s="64">
        <v>10920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71422</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1.7</v>
      </c>
      <c r="D129" s="65">
        <v>1.7</v>
      </c>
      <c r="E129" s="65">
        <v>1.7</v>
      </c>
      <c r="F129" s="65">
        <v>1.7</v>
      </c>
      <c r="G129" s="65">
        <v>1.7</v>
      </c>
      <c r="H129" s="65">
        <v>1.7</v>
      </c>
      <c r="I129" s="65">
        <v>1.7</v>
      </c>
      <c r="J129" s="65">
        <v>1.7</v>
      </c>
      <c r="K129" s="65">
        <v>1.7</v>
      </c>
      <c r="L129" s="65">
        <v>1.7</v>
      </c>
      <c r="M129" s="65">
        <v>1.7</v>
      </c>
      <c r="N129" s="65">
        <v>1.7</v>
      </c>
      <c r="O129" s="65">
        <v>1.7</v>
      </c>
      <c r="P129" s="65">
        <v>1.7</v>
      </c>
      <c r="Q129" s="65">
        <v>1.7</v>
      </c>
      <c r="R129" s="65">
        <v>1.7</v>
      </c>
      <c r="S129" s="65">
        <v>1.7</v>
      </c>
      <c r="T129" s="65">
        <v>1.7</v>
      </c>
      <c r="U129" s="65">
        <v>1.7</v>
      </c>
      <c r="V129" s="65">
        <v>1.7</v>
      </c>
      <c r="W129" s="65">
        <v>1.7</v>
      </c>
      <c r="X129" s="65">
        <v>1.7</v>
      </c>
      <c r="Y129" s="65">
        <v>1.7</v>
      </c>
      <c r="Z129" s="65">
        <v>1.7</v>
      </c>
      <c r="AA129" s="65">
        <v>1.7</v>
      </c>
      <c r="AB129" s="65">
        <v>1.7</v>
      </c>
      <c r="AC129" s="65">
        <v>1.7</v>
      </c>
      <c r="AD129" s="65">
        <v>1.7</v>
      </c>
      <c r="AE129" s="65">
        <v>1.7</v>
      </c>
      <c r="AF129" s="65">
        <v>1.7</v>
      </c>
      <c r="AG129" s="65">
        <v>1.7</v>
      </c>
      <c r="AH129" s="54"/>
    </row>
    <row r="130" spans="1:40" s="12" customFormat="1" x14ac:dyDescent="0.2">
      <c r="A130" s="59" t="s">
        <v>16</v>
      </c>
      <c r="B130" s="65"/>
      <c r="C130" s="65">
        <v>0.85</v>
      </c>
      <c r="D130" s="65">
        <v>0.85</v>
      </c>
      <c r="E130" s="65">
        <v>0.85</v>
      </c>
      <c r="F130" s="65">
        <v>0.85</v>
      </c>
      <c r="G130" s="65">
        <v>0.85</v>
      </c>
      <c r="H130" s="65">
        <v>0.85</v>
      </c>
      <c r="I130" s="65">
        <v>0.85</v>
      </c>
      <c r="J130" s="65">
        <v>0.85</v>
      </c>
      <c r="K130" s="65">
        <v>0.85</v>
      </c>
      <c r="L130" s="65">
        <v>0.85</v>
      </c>
      <c r="M130" s="65">
        <v>0.85</v>
      </c>
      <c r="N130" s="65">
        <v>0.85</v>
      </c>
      <c r="O130" s="65">
        <v>0.85</v>
      </c>
      <c r="P130" s="65">
        <v>0.85</v>
      </c>
      <c r="Q130" s="65">
        <v>0.85</v>
      </c>
      <c r="R130" s="65">
        <v>0.85</v>
      </c>
      <c r="S130" s="65">
        <v>0.85</v>
      </c>
      <c r="T130" s="65">
        <v>0.85</v>
      </c>
      <c r="U130" s="65">
        <v>0.85</v>
      </c>
      <c r="V130" s="65">
        <v>0.85</v>
      </c>
      <c r="W130" s="65">
        <v>0.85</v>
      </c>
      <c r="X130" s="65">
        <v>0.85</v>
      </c>
      <c r="Y130" s="65">
        <v>0.85</v>
      </c>
      <c r="Z130" s="65">
        <v>0.85</v>
      </c>
      <c r="AA130" s="65">
        <v>0.85</v>
      </c>
      <c r="AB130" s="65">
        <v>0.85</v>
      </c>
      <c r="AC130" s="65">
        <v>0.85</v>
      </c>
      <c r="AD130" s="65">
        <v>0.85</v>
      </c>
      <c r="AE130" s="65">
        <v>0.85</v>
      </c>
      <c r="AF130" s="65">
        <v>0.85</v>
      </c>
      <c r="AG130" s="65">
        <v>0.85</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3381.3</v>
      </c>
      <c r="D133" s="61">
        <v>41769</v>
      </c>
      <c r="E133" s="61">
        <v>55692</v>
      </c>
      <c r="F133" s="61">
        <v>55692</v>
      </c>
      <c r="G133" s="61">
        <v>55692</v>
      </c>
      <c r="H133" s="61">
        <v>52598</v>
      </c>
      <c r="I133" s="61">
        <v>52598</v>
      </c>
      <c r="J133" s="61">
        <v>52598</v>
      </c>
      <c r="K133" s="61">
        <v>52598</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422618.3</v>
      </c>
      <c r="AH133" s="54"/>
    </row>
    <row r="134" spans="1:40" s="12" customFormat="1" x14ac:dyDescent="0.2">
      <c r="A134" s="57" t="s">
        <v>12</v>
      </c>
      <c r="B134" s="61"/>
      <c r="C134" s="61">
        <v>-19305.7</v>
      </c>
      <c r="D134" s="61">
        <v>17000.5</v>
      </c>
      <c r="E134" s="61">
        <v>26693.5</v>
      </c>
      <c r="F134" s="61">
        <v>25918.5</v>
      </c>
      <c r="G134" s="61">
        <v>26693.5</v>
      </c>
      <c r="H134" s="61">
        <v>23699.5</v>
      </c>
      <c r="I134" s="61">
        <v>22824.5</v>
      </c>
      <c r="J134" s="61">
        <v>23699.5</v>
      </c>
      <c r="K134" s="61">
        <v>23699.5</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170923.3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6980000</v>
      </c>
      <c r="AY8" s="12" t="s">
        <v>4</v>
      </c>
      <c r="AZ8" s="80">
        <v>0</v>
      </c>
    </row>
    <row r="9" spans="2:59" ht="14.45" customHeight="1" x14ac:dyDescent="0.2">
      <c r="B9" s="126"/>
      <c r="C9" s="126"/>
      <c r="D9" s="126"/>
      <c r="E9" s="126"/>
      <c r="F9" s="126"/>
      <c r="G9" s="126"/>
      <c r="H9" s="126"/>
      <c r="I9" s="126"/>
      <c r="J9" s="28"/>
      <c r="AP9" s="12" t="s">
        <v>8</v>
      </c>
      <c r="AQ9" s="80">
        <v>14070000</v>
      </c>
      <c r="AY9" s="12" t="s">
        <v>8</v>
      </c>
      <c r="AZ9" s="80">
        <v>21670000</v>
      </c>
    </row>
    <row r="10" spans="2:59" ht="14.45" customHeight="1" x14ac:dyDescent="0.2">
      <c r="B10" s="126"/>
      <c r="C10" s="126"/>
      <c r="D10" s="126"/>
      <c r="E10" s="126"/>
      <c r="F10" s="126"/>
      <c r="G10" s="126"/>
      <c r="H10" s="126"/>
      <c r="I10" s="126"/>
      <c r="J10" s="28"/>
      <c r="AP10" s="12" t="s">
        <v>9</v>
      </c>
      <c r="AQ10" s="80">
        <v>29155000</v>
      </c>
      <c r="AY10" s="12" t="s">
        <v>9</v>
      </c>
      <c r="AZ10" s="80">
        <v>72171000</v>
      </c>
    </row>
    <row r="11" spans="2:59" ht="14.45" customHeight="1" x14ac:dyDescent="0.2">
      <c r="B11" s="67" t="s">
        <v>114</v>
      </c>
      <c r="C11" s="67"/>
      <c r="D11" s="67"/>
      <c r="E11" s="67"/>
      <c r="F11" s="67"/>
      <c r="G11" s="67"/>
      <c r="H11" s="67"/>
      <c r="I11" s="67"/>
      <c r="AP11" s="12" t="s">
        <v>7</v>
      </c>
      <c r="AQ11" s="80">
        <v>5460000</v>
      </c>
      <c r="AY11" s="12" t="s">
        <v>7</v>
      </c>
      <c r="AZ11" s="80">
        <v>34483000</v>
      </c>
    </row>
    <row r="12" spans="2:59" ht="14.45" customHeight="1" x14ac:dyDescent="0.2">
      <c r="B12" s="67"/>
      <c r="C12" s="67"/>
      <c r="D12" s="67"/>
      <c r="E12" s="67"/>
      <c r="F12" s="67"/>
      <c r="G12" s="67"/>
      <c r="H12" s="67"/>
      <c r="I12" s="67"/>
      <c r="AP12" s="12" t="s">
        <v>3</v>
      </c>
      <c r="AQ12" s="80">
        <v>1105000</v>
      </c>
      <c r="AY12" s="12" t="s">
        <v>3</v>
      </c>
      <c r="AZ12" s="80">
        <v>289000</v>
      </c>
    </row>
    <row r="13" spans="2:59" ht="14.45" customHeight="1" x14ac:dyDescent="0.2">
      <c r="B13" s="67"/>
      <c r="C13" s="67"/>
      <c r="D13" s="67"/>
      <c r="E13" s="67"/>
      <c r="F13" s="67"/>
      <c r="G13" s="67"/>
      <c r="H13" s="67"/>
      <c r="I13" s="67"/>
      <c r="AP13" s="12" t="s">
        <v>6</v>
      </c>
      <c r="AQ13" s="80">
        <v>7385000</v>
      </c>
      <c r="AY13" s="12" t="s">
        <v>6</v>
      </c>
      <c r="AZ13" s="80">
        <v>3010000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14525000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25142000</v>
      </c>
    </row>
    <row r="19" spans="42:59" x14ac:dyDescent="0.2">
      <c r="AP19" s="12" t="s">
        <v>76</v>
      </c>
      <c r="AQ19" s="80">
        <v>5250000</v>
      </c>
      <c r="AY19" s="12" t="s">
        <v>76</v>
      </c>
      <c r="AZ19" s="80">
        <v>11000000</v>
      </c>
    </row>
    <row r="20" spans="42:59" ht="15" x14ac:dyDescent="0.25">
      <c r="AP20" s="68" t="s">
        <v>77</v>
      </c>
      <c r="AQ20" s="81">
        <v>83930000</v>
      </c>
      <c r="AY20" s="68" t="s">
        <v>77</v>
      </c>
      <c r="AZ20" s="81">
        <v>167765000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12857724</v>
      </c>
      <c r="AY27" s="12" t="s">
        <v>4</v>
      </c>
      <c r="AZ27" s="80"/>
    </row>
    <row r="28" spans="42:59" x14ac:dyDescent="0.2">
      <c r="AP28" s="12" t="s">
        <v>8</v>
      </c>
      <c r="AQ28" s="80">
        <v>25918146</v>
      </c>
      <c r="AY28" s="12" t="s">
        <v>8</v>
      </c>
      <c r="AZ28" s="80">
        <v>30924393</v>
      </c>
    </row>
    <row r="29" spans="42:59" ht="14.45" customHeight="1" x14ac:dyDescent="0.2">
      <c r="AP29" s="12" t="s">
        <v>9</v>
      </c>
      <c r="AQ29" s="80">
        <v>53706009</v>
      </c>
      <c r="AY29" s="12" t="s">
        <v>9</v>
      </c>
      <c r="AZ29" s="80">
        <v>169051981.61827868</v>
      </c>
    </row>
    <row r="30" spans="42:59" x14ac:dyDescent="0.2">
      <c r="AP30" s="12" t="s">
        <v>7</v>
      </c>
      <c r="AQ30" s="80">
        <v>10057788</v>
      </c>
      <c r="AY30" s="12" t="s">
        <v>7</v>
      </c>
      <c r="AZ30" s="80">
        <v>66049043</v>
      </c>
    </row>
    <row r="31" spans="42:59" x14ac:dyDescent="0.2">
      <c r="AP31" s="12" t="s">
        <v>3</v>
      </c>
      <c r="AQ31" s="80">
        <v>2035503</v>
      </c>
      <c r="AY31" s="12" t="s">
        <v>3</v>
      </c>
      <c r="AZ31" s="80">
        <v>646387.82752104325</v>
      </c>
    </row>
    <row r="32" spans="42:59" ht="14.45" customHeight="1" x14ac:dyDescent="0.2">
      <c r="AP32" s="12" t="s">
        <v>6</v>
      </c>
      <c r="AQ32" s="80">
        <v>13603803</v>
      </c>
      <c r="AY32" s="12" t="s">
        <v>6</v>
      </c>
      <c r="AZ32" s="80">
        <v>7050400</v>
      </c>
    </row>
    <row r="33" spans="2:56" ht="14.45" customHeight="1" x14ac:dyDescent="0.2">
      <c r="AP33" s="12" t="s">
        <v>5</v>
      </c>
      <c r="AQ33" s="80">
        <v>26756295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58900370</v>
      </c>
    </row>
    <row r="36" spans="2:56" ht="14.45" customHeight="1" x14ac:dyDescent="0.2">
      <c r="B36" s="126"/>
      <c r="C36" s="126"/>
      <c r="D36" s="126"/>
      <c r="E36" s="126"/>
      <c r="F36" s="126"/>
      <c r="G36" s="126"/>
      <c r="H36" s="126"/>
      <c r="I36" s="126"/>
      <c r="AP36" s="12" t="s">
        <v>76</v>
      </c>
      <c r="AQ36" s="80">
        <v>9670950</v>
      </c>
      <c r="AY36" s="12" t="s">
        <v>76</v>
      </c>
      <c r="AZ36" s="80">
        <v>25766191</v>
      </c>
    </row>
    <row r="37" spans="2:56" ht="14.45" customHeight="1" x14ac:dyDescent="0.25">
      <c r="B37" s="126"/>
      <c r="C37" s="126"/>
      <c r="D37" s="126"/>
      <c r="E37" s="126"/>
      <c r="F37" s="126"/>
      <c r="G37" s="126"/>
      <c r="H37" s="126"/>
      <c r="I37" s="126"/>
      <c r="AP37" s="68" t="s">
        <v>77</v>
      </c>
      <c r="AQ37" s="81">
        <v>154606218</v>
      </c>
      <c r="AY37" s="68" t="s">
        <v>77</v>
      </c>
      <c r="AZ37" s="81">
        <v>358388766.44579971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251695000</v>
      </c>
      <c r="AR41" s="101">
        <v>83930000</v>
      </c>
      <c r="AS41" s="101">
        <v>167765000</v>
      </c>
      <c r="AV41" s="12" t="s">
        <v>132</v>
      </c>
      <c r="AW41" s="82">
        <v>0.33345914698345219</v>
      </c>
      <c r="AX41" s="82">
        <v>0.66654085301654775</v>
      </c>
    </row>
    <row r="42" spans="2:56" ht="15" x14ac:dyDescent="0.2">
      <c r="B42" s="29"/>
      <c r="C42" s="29"/>
      <c r="D42" s="29"/>
      <c r="E42" s="29"/>
      <c r="F42" s="29"/>
      <c r="G42" s="29"/>
      <c r="H42" s="29"/>
      <c r="I42" s="29"/>
      <c r="AP42" s="12" t="s">
        <v>131</v>
      </c>
      <c r="AQ42" s="101">
        <v>512994984.44579971</v>
      </c>
      <c r="AR42" s="101">
        <v>154606218</v>
      </c>
      <c r="AS42" s="101">
        <v>358388766.44579971</v>
      </c>
      <c r="AV42" s="12" t="s">
        <v>131</v>
      </c>
      <c r="AW42" s="82">
        <v>0.30137958983560953</v>
      </c>
      <c r="AX42" s="82">
        <v>0.69862041016439047</v>
      </c>
    </row>
    <row r="43" spans="2:56" x14ac:dyDescent="0.2">
      <c r="BD43" s="83">
        <v>215033259867479.81</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0.62678777136413921</v>
      </c>
    </row>
    <row r="54" spans="2:55" x14ac:dyDescent="0.2">
      <c r="BA54" s="12" t="s">
        <v>88</v>
      </c>
      <c r="BC54" s="85">
        <v>0.40443894644410805</v>
      </c>
    </row>
    <row r="55" spans="2:55" ht="15" thickBot="1" x14ac:dyDescent="0.25">
      <c r="BA55" s="12" t="s">
        <v>89</v>
      </c>
      <c r="BC55" s="85" t="s">
        <v>131</v>
      </c>
    </row>
    <row r="56" spans="2:55" ht="16.5" thickTop="1" thickBot="1" x14ac:dyDescent="0.3">
      <c r="BA56" s="86" t="s">
        <v>82</v>
      </c>
      <c r="BB56" s="86"/>
      <c r="BC56" s="84">
        <v>251695000</v>
      </c>
    </row>
    <row r="57" spans="2:55" ht="16.5" thickTop="1" thickBot="1" x14ac:dyDescent="0.3">
      <c r="BA57" s="87" t="s">
        <v>83</v>
      </c>
      <c r="BB57" s="87"/>
      <c r="BC57" s="88">
        <v>43042</v>
      </c>
    </row>
    <row r="58" spans="2:55" ht="16.5" thickTop="1" thickBot="1" x14ac:dyDescent="0.3">
      <c r="BA58" s="87" t="s">
        <v>84</v>
      </c>
      <c r="BB58" s="87"/>
      <c r="BC58" s="89">
        <v>2.0381612048145561</v>
      </c>
    </row>
    <row r="59" spans="2:55" ht="16.5" thickTop="1" thickBot="1" x14ac:dyDescent="0.3">
      <c r="BA59" s="86" t="s">
        <v>85</v>
      </c>
      <c r="BB59" s="86" t="s">
        <v>65</v>
      </c>
      <c r="BC59" s="84">
        <v>422618.3</v>
      </c>
    </row>
    <row r="60" spans="2:55" ht="16.5" thickTop="1" thickBot="1" x14ac:dyDescent="0.3">
      <c r="I60" s="53" t="s">
        <v>113</v>
      </c>
      <c r="BA60" s="87" t="s">
        <v>86</v>
      </c>
      <c r="BB60" s="87"/>
      <c r="BC60" s="89">
        <v>3.2524374358611543</v>
      </c>
    </row>
    <row r="61" spans="2:55" ht="16.5" thickTop="1" thickBot="1" x14ac:dyDescent="0.3">
      <c r="BA61" s="86" t="s">
        <v>85</v>
      </c>
      <c r="BB61" s="86" t="s">
        <v>65</v>
      </c>
      <c r="BC61" s="84">
        <v>1374539.58</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1804.35</v>
      </c>
      <c r="J11" s="10"/>
      <c r="K11" s="10"/>
    </row>
    <row r="12" spans="2:57" ht="14.45" customHeight="1" thickBot="1" x14ac:dyDescent="0.25">
      <c r="B12" s="10"/>
      <c r="C12" s="10"/>
      <c r="D12" s="10"/>
      <c r="E12" s="10"/>
      <c r="F12" s="10"/>
      <c r="G12" s="35" t="s">
        <v>93</v>
      </c>
      <c r="H12" s="36" t="s">
        <v>94</v>
      </c>
      <c r="I12" s="37">
        <v>2313470</v>
      </c>
      <c r="J12" s="10"/>
      <c r="K12" s="10"/>
    </row>
    <row r="13" spans="2:57" ht="14.45" customHeight="1" thickBot="1" x14ac:dyDescent="0.25">
      <c r="B13" s="10"/>
      <c r="C13" s="10"/>
      <c r="D13" s="10"/>
      <c r="E13" s="10"/>
      <c r="F13" s="10"/>
      <c r="G13" s="35" t="s">
        <v>95</v>
      </c>
      <c r="H13" s="36" t="s">
        <v>94</v>
      </c>
      <c r="I13" s="37">
        <v>76106831</v>
      </c>
      <c r="J13" s="10"/>
      <c r="K13" s="10"/>
    </row>
    <row r="14" spans="2:57" ht="14.45" customHeight="1" thickBot="1" x14ac:dyDescent="0.25">
      <c r="B14" s="10"/>
      <c r="C14" s="10"/>
      <c r="D14" s="10"/>
      <c r="E14" s="10"/>
      <c r="F14" s="10"/>
      <c r="G14" s="35" t="s">
        <v>96</v>
      </c>
      <c r="H14" s="36" t="s">
        <v>97</v>
      </c>
      <c r="I14" s="38">
        <v>284.31</v>
      </c>
      <c r="J14" s="10"/>
      <c r="K14" s="10"/>
    </row>
    <row r="15" spans="2:57" ht="14.45" customHeight="1" thickBot="1" x14ac:dyDescent="0.25">
      <c r="B15" s="10"/>
      <c r="C15" s="10"/>
      <c r="D15" s="10"/>
      <c r="E15" s="10"/>
      <c r="F15" s="10"/>
      <c r="G15" s="35" t="s">
        <v>98</v>
      </c>
      <c r="H15" s="36" t="s">
        <v>67</v>
      </c>
      <c r="I15" s="39">
        <v>167.94405865097235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1804.35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106107.96872346156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4.8346508388730616</v>
      </c>
      <c r="AT30" s="92">
        <v>284310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1374539.58</v>
      </c>
      <c r="AV39" s="94">
        <v>4.83</v>
      </c>
      <c r="AW39" s="95">
        <v>3.2524374358611543</v>
      </c>
    </row>
    <row r="40" spans="2:49" ht="14.45" customHeight="1" x14ac:dyDescent="0.2">
      <c r="B40" s="10"/>
      <c r="C40" s="40"/>
      <c r="D40" s="44" t="s">
        <v>109</v>
      </c>
      <c r="E40" s="70">
        <v>3.6259881291547962</v>
      </c>
      <c r="F40" s="70">
        <v>3.8677206710984491</v>
      </c>
      <c r="G40" s="70">
        <v>4.1094532130421024</v>
      </c>
      <c r="H40" s="70">
        <v>4.3511857549857558</v>
      </c>
      <c r="I40" s="70">
        <v>4.5929182969294082</v>
      </c>
      <c r="J40" s="45">
        <v>4.8346508388730616</v>
      </c>
      <c r="K40" s="70">
        <v>5.0763833808167149</v>
      </c>
      <c r="L40" s="70">
        <v>5.3181159227603674</v>
      </c>
      <c r="M40" s="70">
        <v>5.5598484647040207</v>
      </c>
      <c r="N40" s="70">
        <v>5.8015810066476741</v>
      </c>
      <c r="O40" s="70">
        <v>6.0433135485913265</v>
      </c>
      <c r="AT40" s="12" t="s">
        <v>62</v>
      </c>
      <c r="AU40" s="93">
        <v>512994.98</v>
      </c>
      <c r="AV40" s="94">
        <v>1.8</v>
      </c>
      <c r="AW40" s="95">
        <v>2.0381611871511152</v>
      </c>
    </row>
    <row r="41" spans="2:49" x14ac:dyDescent="0.2">
      <c r="B41" s="10"/>
      <c r="C41" s="46">
        <v>-0.2</v>
      </c>
      <c r="D41" s="47">
        <v>165297.83399999997</v>
      </c>
      <c r="E41" s="104">
        <v>0.16837007617306488</v>
      </c>
      <c r="F41" s="104">
        <v>0.24626141458460271</v>
      </c>
      <c r="G41" s="104">
        <v>0.32415275299614033</v>
      </c>
      <c r="H41" s="104">
        <v>0.40204409140767816</v>
      </c>
      <c r="I41" s="104">
        <v>0.47993542981921578</v>
      </c>
      <c r="J41" s="104">
        <v>0.55782676823075361</v>
      </c>
      <c r="K41" s="104">
        <v>0.635718106642291</v>
      </c>
      <c r="L41" s="104">
        <v>0.71360944505382862</v>
      </c>
      <c r="M41" s="104">
        <v>0.79150078346536645</v>
      </c>
      <c r="N41" s="104">
        <v>0.86939212187690429</v>
      </c>
      <c r="O41" s="104">
        <v>0.94728346028844168</v>
      </c>
      <c r="AT41" s="12" t="s">
        <v>61</v>
      </c>
      <c r="AU41" s="93">
        <v>861544.6</v>
      </c>
      <c r="AV41" s="94"/>
      <c r="AW41" s="95">
        <v>0.62678777136413921</v>
      </c>
    </row>
    <row r="42" spans="2:49" x14ac:dyDescent="0.2">
      <c r="B42" s="10"/>
      <c r="C42" s="46">
        <v>-0.15</v>
      </c>
      <c r="D42" s="47">
        <v>206622.29249999998</v>
      </c>
      <c r="E42" s="104">
        <v>0.46046259521633126</v>
      </c>
      <c r="F42" s="104">
        <v>0.55782676823075361</v>
      </c>
      <c r="G42" s="104">
        <v>0.65519094124517574</v>
      </c>
      <c r="H42" s="104">
        <v>0.75255511425959787</v>
      </c>
      <c r="I42" s="104">
        <v>0.84991928727401977</v>
      </c>
      <c r="J42" s="104">
        <v>0.9472834602884419</v>
      </c>
      <c r="K42" s="104">
        <v>1.0446476333028643</v>
      </c>
      <c r="L42" s="104">
        <v>1.1420118063172859</v>
      </c>
      <c r="M42" s="104">
        <v>1.2393759793317081</v>
      </c>
      <c r="N42" s="104">
        <v>1.3367401523461302</v>
      </c>
      <c r="O42" s="104">
        <v>1.4341043253605523</v>
      </c>
    </row>
    <row r="43" spans="2:49" x14ac:dyDescent="0.2">
      <c r="B43" s="10"/>
      <c r="C43" s="46">
        <v>-0.1</v>
      </c>
      <c r="D43" s="47">
        <v>243085.05</v>
      </c>
      <c r="E43" s="104">
        <v>0.71819128848980163</v>
      </c>
      <c r="F43" s="104">
        <v>0.83273737438912177</v>
      </c>
      <c r="G43" s="104">
        <v>0.94728346028844213</v>
      </c>
      <c r="H43" s="104">
        <v>1.061829546187762</v>
      </c>
      <c r="I43" s="104">
        <v>1.176375632087082</v>
      </c>
      <c r="J43" s="104">
        <v>1.2909217179864023</v>
      </c>
      <c r="K43" s="104">
        <v>1.4054678038857227</v>
      </c>
      <c r="L43" s="104">
        <v>1.5200138897850426</v>
      </c>
      <c r="M43" s="104">
        <v>1.6345599756843625</v>
      </c>
      <c r="N43" s="104">
        <v>1.7491060615836829</v>
      </c>
      <c r="O43" s="104">
        <v>1.8636521474830028</v>
      </c>
      <c r="AU43" s="12">
        <v>807200.95299999998</v>
      </c>
    </row>
    <row r="44" spans="2:49" x14ac:dyDescent="0.2">
      <c r="B44" s="10"/>
      <c r="C44" s="46">
        <v>-0.05</v>
      </c>
      <c r="D44" s="47">
        <v>270094.5</v>
      </c>
      <c r="E44" s="104">
        <v>0.90910143165533541</v>
      </c>
      <c r="F44" s="104">
        <v>1.0363748604323577</v>
      </c>
      <c r="G44" s="104">
        <v>1.1636482892093802</v>
      </c>
      <c r="H44" s="104">
        <v>1.2909217179864028</v>
      </c>
      <c r="I44" s="104">
        <v>1.4181951467634244</v>
      </c>
      <c r="J44" s="104">
        <v>1.5454685755404469</v>
      </c>
      <c r="K44" s="104">
        <v>1.6727420043174699</v>
      </c>
      <c r="L44" s="104">
        <v>1.800015433094492</v>
      </c>
      <c r="M44" s="104">
        <v>1.927288861871514</v>
      </c>
      <c r="N44" s="104">
        <v>2.0545622906485366</v>
      </c>
      <c r="O44" s="104">
        <v>2.1818357194255587</v>
      </c>
      <c r="AU44" s="12">
        <v>714813.79999999993</v>
      </c>
    </row>
    <row r="45" spans="2:49" x14ac:dyDescent="0.2">
      <c r="B45" s="10"/>
      <c r="C45" s="42" t="s">
        <v>107</v>
      </c>
      <c r="D45" s="48">
        <v>284310</v>
      </c>
      <c r="E45" s="104">
        <v>1.0095804543740372</v>
      </c>
      <c r="F45" s="104">
        <v>1.1435524846656397</v>
      </c>
      <c r="G45" s="104">
        <v>1.2775245149572423</v>
      </c>
      <c r="H45" s="104">
        <v>1.4114965452488448</v>
      </c>
      <c r="I45" s="104">
        <v>1.5454685755404469</v>
      </c>
      <c r="J45" s="104">
        <v>1.6794406058320495</v>
      </c>
      <c r="K45" s="104">
        <v>1.813412636123652</v>
      </c>
      <c r="L45" s="104">
        <v>1.9473846664152541</v>
      </c>
      <c r="M45" s="104">
        <v>2.0813566967068571</v>
      </c>
      <c r="N45" s="104">
        <v>2.2153287269984596</v>
      </c>
      <c r="O45" s="104">
        <v>2.3493007572900617</v>
      </c>
    </row>
    <row r="46" spans="2:49" ht="14.45" customHeight="1" x14ac:dyDescent="0.2">
      <c r="B46" s="10"/>
      <c r="C46" s="46">
        <v>0.05</v>
      </c>
      <c r="D46" s="47">
        <v>298525.5</v>
      </c>
      <c r="E46" s="104">
        <v>1.1100594770927388</v>
      </c>
      <c r="F46" s="104">
        <v>1.2507301088989218</v>
      </c>
      <c r="G46" s="104">
        <v>1.3914007407051043</v>
      </c>
      <c r="H46" s="104">
        <v>1.5320713725112869</v>
      </c>
      <c r="I46" s="104">
        <v>1.6727420043174694</v>
      </c>
      <c r="J46" s="104">
        <v>1.813412636123652</v>
      </c>
      <c r="K46" s="104">
        <v>1.954083267929835</v>
      </c>
      <c r="L46" s="104">
        <v>2.0947538997360171</v>
      </c>
      <c r="M46" s="104">
        <v>2.2354245315421997</v>
      </c>
      <c r="N46" s="104">
        <v>2.3760951633483827</v>
      </c>
      <c r="O46" s="104">
        <v>2.5167657951545648</v>
      </c>
    </row>
    <row r="47" spans="2:49" x14ac:dyDescent="0.2">
      <c r="B47" s="10"/>
      <c r="C47" s="46">
        <v>0.1</v>
      </c>
      <c r="D47" s="47">
        <v>328378.05</v>
      </c>
      <c r="E47" s="104">
        <v>1.3210654248020126</v>
      </c>
      <c r="F47" s="104">
        <v>1.4758031197888135</v>
      </c>
      <c r="G47" s="104">
        <v>1.6305408147756144</v>
      </c>
      <c r="H47" s="104">
        <v>1.7852785097624158</v>
      </c>
      <c r="I47" s="104">
        <v>1.9400162047492162</v>
      </c>
      <c r="J47" s="104">
        <v>2.0947538997360171</v>
      </c>
      <c r="K47" s="104">
        <v>2.2494915947228185</v>
      </c>
      <c r="L47" s="104">
        <v>2.4042292897096189</v>
      </c>
      <c r="M47" s="104">
        <v>2.5589669846964198</v>
      </c>
      <c r="N47" s="104">
        <v>2.7137046796832207</v>
      </c>
      <c r="O47" s="104">
        <v>2.8684423746700212</v>
      </c>
    </row>
    <row r="48" spans="2:49" x14ac:dyDescent="0.2">
      <c r="B48" s="10"/>
      <c r="C48" s="46">
        <v>0.15</v>
      </c>
      <c r="D48" s="47">
        <v>377634.75750000001</v>
      </c>
      <c r="E48" s="104">
        <v>1.6692252385223147</v>
      </c>
      <c r="F48" s="104">
        <v>1.8471735877571356</v>
      </c>
      <c r="G48" s="104">
        <v>2.0251219369919569</v>
      </c>
      <c r="H48" s="104">
        <v>2.2030702862267781</v>
      </c>
      <c r="I48" s="104">
        <v>2.381018635461599</v>
      </c>
      <c r="J48" s="104">
        <v>2.5589669846964203</v>
      </c>
      <c r="K48" s="104">
        <v>2.7369153339312411</v>
      </c>
      <c r="L48" s="104">
        <v>2.9148636831660615</v>
      </c>
      <c r="M48" s="104">
        <v>3.0928120324008832</v>
      </c>
      <c r="N48" s="104">
        <v>3.2707603816357045</v>
      </c>
      <c r="O48" s="104">
        <v>3.448708730870524</v>
      </c>
    </row>
    <row r="49" spans="2:45" ht="15" thickBot="1" x14ac:dyDescent="0.25">
      <c r="B49" s="10"/>
      <c r="C49" s="46">
        <v>0.2</v>
      </c>
      <c r="D49" s="49">
        <v>453161.70900000003</v>
      </c>
      <c r="E49" s="104">
        <v>2.2030702862267781</v>
      </c>
      <c r="F49" s="104">
        <v>2.4166083053085634</v>
      </c>
      <c r="G49" s="104">
        <v>2.6301463243903487</v>
      </c>
      <c r="H49" s="104">
        <v>2.8436843434721339</v>
      </c>
      <c r="I49" s="104">
        <v>3.0572223625539188</v>
      </c>
      <c r="J49" s="104">
        <v>3.2707603816357045</v>
      </c>
      <c r="K49" s="104">
        <v>3.4842984007174902</v>
      </c>
      <c r="L49" s="104">
        <v>3.6978364197992741</v>
      </c>
      <c r="M49" s="104">
        <v>3.9113744388810598</v>
      </c>
      <c r="N49" s="104">
        <v>4.1249124579628456</v>
      </c>
      <c r="O49" s="104">
        <v>4.3384504770446295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284310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885.28</v>
      </c>
      <c r="BA66" s="12" t="s">
        <v>65</v>
      </c>
    </row>
    <row r="67" spans="2:55" x14ac:dyDescent="0.2">
      <c r="B67" s="10"/>
      <c r="C67" s="10"/>
      <c r="D67" s="10"/>
      <c r="E67" s="10"/>
      <c r="F67" s="10"/>
      <c r="G67" s="10"/>
      <c r="H67" s="10"/>
      <c r="I67" s="10"/>
      <c r="J67" s="10"/>
      <c r="K67" s="10"/>
      <c r="AS67" s="12" t="s">
        <v>11</v>
      </c>
      <c r="AT67" s="93">
        <v>422618.3</v>
      </c>
      <c r="AU67" s="94">
        <v>1.49</v>
      </c>
      <c r="AV67" s="95">
        <v>1</v>
      </c>
      <c r="AX67" s="12" t="s">
        <v>64</v>
      </c>
      <c r="AZ67" s="64">
        <v>169323.96313647562</v>
      </c>
      <c r="BA67" s="12" t="s">
        <v>63</v>
      </c>
    </row>
    <row r="68" spans="2:55" x14ac:dyDescent="0.2">
      <c r="B68" s="10"/>
      <c r="C68" s="10"/>
      <c r="D68" s="10"/>
      <c r="E68" s="10"/>
      <c r="F68" s="10"/>
      <c r="G68" s="10"/>
      <c r="H68" s="10"/>
      <c r="I68" s="10"/>
      <c r="J68" s="10"/>
      <c r="K68" s="10"/>
      <c r="AS68" s="12" t="s">
        <v>62</v>
      </c>
      <c r="AT68" s="93">
        <v>251695</v>
      </c>
      <c r="AU68" s="94">
        <v>0.89</v>
      </c>
      <c r="AV68" s="95">
        <v>0.59556105355589195</v>
      </c>
    </row>
    <row r="69" spans="2:55" x14ac:dyDescent="0.2">
      <c r="B69" s="10"/>
      <c r="C69" s="10"/>
      <c r="D69" s="10"/>
      <c r="E69" s="10"/>
      <c r="F69" s="10"/>
      <c r="G69" s="10"/>
      <c r="H69" s="10"/>
      <c r="I69" s="10"/>
      <c r="J69" s="10"/>
      <c r="K69" s="10"/>
      <c r="AS69" s="12" t="s">
        <v>61</v>
      </c>
      <c r="AT69" s="93">
        <v>170923.3</v>
      </c>
      <c r="AU69" s="94"/>
      <c r="AV69" s="95">
        <v>0.40443894644410805</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1.4864700502972108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1.1148525377229082</v>
      </c>
      <c r="AU86" s="98">
        <v>1.1891760402377687</v>
      </c>
      <c r="AV86" s="98">
        <v>1.2634995427526292</v>
      </c>
      <c r="AW86" s="98">
        <v>1.3378230452674897</v>
      </c>
      <c r="AX86" s="98">
        <v>1.4121465477823503</v>
      </c>
      <c r="AY86" s="99">
        <v>1.4864700502972108</v>
      </c>
      <c r="AZ86" s="98">
        <v>1.5607935528120713</v>
      </c>
      <c r="BA86" s="98">
        <v>1.6351170553269319</v>
      </c>
      <c r="BB86" s="98">
        <v>1.7094405578417924</v>
      </c>
      <c r="BC86" s="98">
        <v>1.7837640603566529</v>
      </c>
      <c r="BD86" s="98">
        <v>1.8580875628715134</v>
      </c>
    </row>
    <row r="87" spans="2:56" x14ac:dyDescent="0.2">
      <c r="B87" s="10"/>
      <c r="C87" s="10"/>
      <c r="D87" s="10"/>
      <c r="E87" s="10"/>
      <c r="F87" s="10"/>
      <c r="G87" s="10"/>
      <c r="H87" s="10"/>
      <c r="I87" s="10"/>
      <c r="J87" s="10"/>
      <c r="K87" s="10"/>
      <c r="AR87" s="12">
        <v>-0.2</v>
      </c>
      <c r="AS87" s="98">
        <v>165297.83399999997</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206622.29249999998</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243085.05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270094.5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284310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298525.5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328378.05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377634.75750000001</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453161.70900000003</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2024-12-02T21:44:50Z</dcterms:modified>
</cp:coreProperties>
</file>