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65A7F609-DB00-48A4-AD13-6853F249F168}"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<sst xmlns="http://schemas.openxmlformats.org/spreadsheetml/2006/main" count="275" uniqueCount="158">
  <si>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</si>
  <si>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</si>
  <si>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</si>
  <si>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</si>
  <si>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</si>
  <si>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</si>
  <si>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</si>
  <si>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</si>
  <si>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</si>
  <si>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</si>
  <si>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</si>
  <si>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</si>
  <si>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</si>
  <si>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</si>
  <si>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</si>
  <si>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</si>
  <si>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</si>
  <si>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</si>
  <si>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</si>
  <si>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</si>
  <si>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</si>
  <si>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</si>
  <si>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</si>
  <si>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</si>
  <si>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</si>
  <si>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</si>
  <si>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</si>
  <si>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</si>
  <si>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</si>
  <si>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</si>
  <si>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</si>
  <si>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</si>
  <si>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</si>
  <si>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</si>
  <si>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</si>
  <si>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</si>
  <si>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</si>
  <si>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</si>
  <si>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</si>
  <si>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</si>
  <si>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</si>
  <si>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</si>
  <si>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</si>
  <si>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</si>
  <si>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</si>
  <si>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</si>
  <si>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</si>
  <si>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</si>
  <si>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</si>
  <si>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</si>
  <si>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</si>
  <si>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</si>
  <si>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</si>
  <si>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</si>
  <si>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</si>
  <si>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</si>
  <si>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</si>
  <si>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</si>
  <si>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</si>
  <si>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</si>
  <si>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</si>
  <si>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</si>
  <si>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</si>
  <si>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</si>
  <si>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</si>
  <si>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</si>
  <si>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</si>
  <si>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</si>
  <si>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</si>
  <si>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</si>
  <si>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</si>
  <si>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</si>
  <si>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</si>
  <si>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</si>
  <si>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</si>
  <si>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</si>
  <si>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</si>
  <si>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</si>
  <si>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</si>
  <si>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</si>
  <si>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</si>
  <si>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</si>
  <si>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</si>
  <si>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</si>
  <si>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</si>
  <si>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</si>
  <si>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</si>
  <si>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</si>
  <si>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</si>
  <si>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</si>
  <si>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</si>
  <si>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</si>
  <si>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</si>
  <si>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</si>
  <si>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</si>
  <si>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</si>
  <si>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</si>
  <si>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</si>
  <si>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</si>
  <si>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</si>
  <si>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</si>
  <si>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</si>
  <si>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</si>
  <si>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</si>
  <si>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</si>
  <si>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</si>
  <si>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</si>
  <si>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</si>
  <si>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</si>
  <si>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</si>
  <si>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</si>
  <si>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</si>
  <si>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</si>
  <si>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</si>
  <si>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</si>
  <si>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</si>
  <si>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</si>
  <si>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</si>
  <si>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</si>
  <si>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</si>
  <si>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</si>
  <si>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</si>
  <si>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</si>
  <si>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</si>
  <si>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FRIJOL ZARAGOZA NORTE DE SANTANDER OCAÑA</t>
  </si>
  <si>
    <t>Precio miles COP/kg. 1ra calidad (G)</t>
  </si>
  <si>
    <t>Precio miles COP/kg. 2da calidad (H)</t>
  </si>
  <si>
    <t>Precio miles COP/kg. 3ra calidad (I)</t>
  </si>
  <si>
    <t>Precio miles COP/kg. 4ta calidad (J)</t>
  </si>
  <si>
    <t>Norte de Santander</t>
  </si>
  <si>
    <t>Material de propagacion: Semilla // Distancia de siembra: 0,35 x 1,2 // Densidad de siembra - Plantas/Ha.: 23.810 // Duracion del ciclo: 3 meses // Productividad/Ha/Ciclo: 2.200 kg // Inicio de Produccion desde la siembra: mes 3  // Duracion de la etapa productiva: 1 meses // Productividad promedio en etapa productiva  // Cultivo asociado: NA // Productividad promedio etapa productiva: 2.200 kg // % Rendimiento 1ra. Calidad: 100 // % Rendimiento 2da. Calidad: 0 // Precio de venta ponderado por calidad: $4.343 // Valor Jornal: $50.000 // Otros: NA</t>
  </si>
  <si>
    <t>2024 Q3</t>
  </si>
  <si>
    <t>2017 Q3</t>
  </si>
  <si>
    <t>El presente documento corresponde a una actualización del documento PDF de la AgroGuía correspondiente a Frijol Zaragoza Norte De Santander Ocaña publicada en la página web, y consta de las siguientes partes:</t>
  </si>
  <si>
    <t>- Flujo anualizado de los ingresos (precio y rendimiento) y los costos de producción para una hectárea de
Frijol Zaragoza Norte De Santander Ocaña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</si>
  <si>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Zaragoza Norte De Santander Ocaña.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</si>
  <si>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</si>
  <si>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</si>
  <si>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</si>
  <si>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</si>
  <si>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Zaragoza Norte De Santander Ocaña.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</si>
  <si>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</si>
  <si>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</si>
  <si>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Frijol Zaragoza Norte De Santander Ocaña, en lo que respecta a la mano de obra incluye actividades como la preparación del terreno, la siembra, el trazado y el ahoyado, entre otras, y ascienden a un total de $1,8 millones de pesos (equivalente a 36 jornales). En cuanto a los insumos, se incluyen los gastos relacionados con el material vegetal y las enmiendas, que en conjunto ascienden a  $0,8 millones.</t>
  </si>
  <si>
    <t>*** Los costos de sostenimiento del ciclo comprenden tanto los gastos relacionados con la mano de obra como aquellos asociados con los insumos necesarios desde el momento de la siembra de las plantas hasta finalizar el ciclo. Para el caso de Frijol Zaragoza Norte De Santander Ocaña, en lo que respecta a la mano de obra incluye actividades como la fertilización, riego, control de malezas, plagas y enfermedades, entre otras, y ascienden a un total de $3,5 millones de pesos (equivalente a 69 jornales). En cuanto a los insumos, se incluyen los fertilizantes, plaguicidas, transportes, entre otras, que en conjunto ascienden a  $3,7 millones.</t>
  </si>
  <si>
    <t>Nota 1: en caso de utilizar esta información para el desarrollo de otras publicaciones, por favor citar FINAGRO, "Agro Guía - Marcos de Referencia Agroeconómicos"</t>
  </si>
  <si>
    <t>Los costos totales del ciclo para esta actualización (2024 Q3) equivalen a $9,7 millones, en comparación con los costos del marco original que ascienden a $5,6 millones, (mes de publicación del marco: septiembre - 2017).
La rentabilidad actualizada (2024 Q3) bajó frente a la rentabilidad de la primera AgroGuía, pasando del 26,3% al -1,9%. Mientras que el crecimiento de los costos fue del 173,7%, el crecimiento de los ingresos fue del 125,5%.</t>
  </si>
  <si>
    <t>En cuanto a los costos de mano de obra de la AgroGuía actualizada, se destaca la participación de instalación seguido de riego, que representan el 34% y el 23% del costo total, respectivamente. En cuanto a los costos de insumos, se destaca la participación de fertilización seguido de control fitosanitario, que representan el 56% y el 20% del costo total, respectivamente.</t>
  </si>
  <si>
    <t>bajó</t>
  </si>
  <si>
    <t>De acuerdo con el comportamiento histórico del sistema productivo, se efectuó un análisis de sensibilidad del margen de utilidad obtenido en la producción de FRIJOL ZARAGOZA NORTE DE SANTANDER OCAÑA, frente a diferentes escenarios de variación de precios de venta en finca y rendimientos probables (kg/ha).</t>
  </si>
  <si>
    <t>Con un precio ponderado de COP $ 4.343/kg y con un rendimiento por hectárea de 2.200 kg por ciclo; el margen de utilidad obtenido en la producción de fríjol verde o fresco es del -2%.</t>
  </si>
  <si>
    <t>El precio mínimo ponderado para cubrir los costos de producción, con un rendimiento de 2.200 kg para todo el ciclo de producción, es COP $ 4.429/kg.</t>
  </si>
  <si>
    <t>El rendimiento mínimo por ha/ciclo para cubrir los costos de producción, con un precio ponderado de COP $ 4.343, es de 2.243 kg/ha para todo el ciclo.</t>
  </si>
  <si>
    <t>El siguiente cuadro presenta diferentes escenarios de rentabilidad para el sistema productivo de FRIJOL ZARAGOZA NORTE DE SANTANDER OCAÑA, con respecto a diferentes niveles de productividad (kg./ha.) y precios ($/kg.).</t>
  </si>
  <si>
    <t>De acuerdo con el comportamiento histórico del sistema productivo, se efectuó un análisis de sensibilidad del margen de utilidad obtenido en la producción de FRIJOL ZARAGOZA NORTE DE SANTANDER OCAÑA, frente a diferentes escenarios de variación de precios de venta en finca y rendimientos probables (t/ha)</t>
  </si>
  <si>
    <t>Con un precio ponderado de COP $$ 3.460/kg y con un rendimiento por hectárea de 2.200 kg por ciclo; el margen de utilidad obtenido en la producción de fríjol verde o fresco es del 26%.</t>
  </si>
  <si>
    <t>El precio mínimo ponderado para cubrir los costos de producción, con un rendimiento de 2.200 kg para todo el ciclo de producción, es COP $ 2.550/kg.</t>
  </si>
  <si>
    <t>El rendimiento mínimo por ha/ciclo para cubrir los costos de producción, con un precio ponderado de COP $ 3.460, es de 1.621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</si>
</sst>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Part.'!$AQ$41:$AQ$42</c:f>
              <c:numCache>
                <c:formatCode>_(* #,##0_);_(* \(#,##0\);_(* "-"_);_(@_)</c:formatCode>
                <c:ptCount val="2"/>
                <c:pt idx="0">
                  <c:v>5609000</c:v>
                </c:pt>
                <c:pt idx="1">
                  <c:v>9743382.6989782546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Part.'!$AR$41:$AR$42</c:f>
              <c:numCache>
                <c:formatCode>_(* #,##0_);_(* \(#,##0\);_(* "-"_);_(@_)</c:formatCode>
                <c:ptCount val="2"/>
                <c:pt idx="0">
                  <c:v>2990000</c:v>
                </c:pt>
                <c:pt idx="1">
                  <c:v>5233511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Part.'!$AS$41:$AS$42</c:f>
              <c:numCache>
                <c:formatCode>_(* #,##0_);_(* \(#,##0\);_(* "-"_);_(@_)</c:formatCode>
                <c:ptCount val="2"/>
                <c:pt idx="0">
                  <c:v>2619000</c:v>
                </c:pt>
                <c:pt idx="1">
                  <c:v>4509871.6989782546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96459</c:v>
                </c:pt>
                <c:pt idx="1">
                  <c:v>899145</c:v>
                </c:pt>
                <c:pt idx="2">
                  <c:v>76206.444851977998</c:v>
                </c:pt>
                <c:pt idx="3">
                  <c:v>2516440</c:v>
                </c:pt>
                <c:pt idx="4">
                  <c:v>771590.2541262767</c:v>
                </c:pt>
                <c:pt idx="5">
                  <c:v>7144</c:v>
                </c:pt>
                <c:pt idx="6">
                  <c:v>0</c:v>
                </c:pt>
                <c:pt idx="7">
                  <c:v>0</c:v>
                </c:pt>
                <c:pt idx="8">
                  <c:v>142887</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200000</c:v>
                </c:pt>
                <c:pt idx="1">
                  <c:v>750000</c:v>
                </c:pt>
                <c:pt idx="2">
                  <c:v>1100000</c:v>
                </c:pt>
                <c:pt idx="3">
                  <c:v>200000</c:v>
                </c:pt>
                <c:pt idx="4">
                  <c:v>1783511</c:v>
                </c:pt>
                <c:pt idx="5">
                  <c:v>0</c:v>
                </c:pt>
                <c:pt idx="6">
                  <c:v>0</c:v>
                </c:pt>
                <c:pt idx="7">
                  <c:v>1200000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Part.'!$AW$41:$AW$42</c:f>
              <c:numCache>
                <c:formatCode>0%</c:formatCode>
                <c:ptCount val="2"/>
                <c:pt idx="0">
                  <c:v>0.53307184881440539</c:v>
                </c:pt>
                <c:pt idx="1">
                  <c:v>0.53713491111755418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Part.'!$AX$41:$AX$42</c:f>
              <c:numCache>
                <c:formatCode>0%</c:formatCode>
                <c:ptCount val="2"/>
                <c:pt idx="0">
                  <c:v>0.46692815118559455</c:v>
                </c:pt>
                <c:pt idx="1">
                  <c:v>0.46286508888244582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1783.51</v>
      </c>
      <c r="C7" s="13">
        <v>3450</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5233.51</v>
      </c>
      <c r="AH7" s="14">
        <v>0.53713491111755418</v>
      </c>
    </row>
    <row r="8" spans="1:34" x14ac:dyDescent="0.2">
      <c r="A8" s="3" t="s">
        <v>122</v>
      </c>
      <c r="B8" s="13">
        <v>771.59</v>
      </c>
      <c r="C8" s="13">
        <v>3738.28</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4509.87</v>
      </c>
      <c r="AH8" s="14">
        <v>0.46286508888244571</v>
      </c>
    </row>
    <row r="9" spans="1:34" x14ac:dyDescent="0.2">
      <c r="A9" s="7" t="s">
        <v>121</v>
      </c>
      <c r="B9" s="13">
        <v>2555.1</v>
      </c>
      <c r="C9" s="13">
        <v>7188.28</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9743.3799999999992</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2200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2200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4.343</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4.343</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9554.6</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9554.6</v>
      </c>
      <c r="AH19" s="19"/>
    </row>
    <row r="20" spans="1:34" x14ac:dyDescent="0.2">
      <c r="A20" s="1" t="s">
        <v>12</v>
      </c>
      <c r="B20" s="17">
        <v>-2555.1</v>
      </c>
      <c r="C20" s="17">
        <v>2366.3200000000002</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-188.78</v>
      </c>
      <c r="AH20" s="22"/>
    </row>
    <row r="21" spans="1:34" x14ac:dyDescent="0.2">
      <c r="J21" s="10"/>
      <c r="AG21" s="82">
        <v>-1.9375478189730955E-2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2990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2990</v>
      </c>
      <c r="AH121" s="62">
        <v>0.53307184881440539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2619</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2619</v>
      </c>
      <c r="AH122" s="62">
        <v>0.46692815118559455</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5609</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5609</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2200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2200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3.46</v>
      </c>
      <c r="D129" s="65">
        <v>3.46</v>
      </c>
      <c r="E129" s="65">
        <v>3.46</v>
      </c>
      <c r="F129" s="65">
        <v>3.46</v>
      </c>
      <c r="G129" s="65">
        <v>3.46</v>
      </c>
      <c r="H129" s="65">
        <v>3.46</v>
      </c>
      <c r="I129" s="65">
        <v>3.46</v>
      </c>
      <c r="J129" s="65">
        <v>3.46</v>
      </c>
      <c r="K129" s="65">
        <v>3.46</v>
      </c>
      <c r="L129" s="65">
        <v>3.46</v>
      </c>
      <c r="M129" s="65">
        <v>3.46</v>
      </c>
      <c r="N129" s="65">
        <v>3.46</v>
      </c>
      <c r="O129" s="65">
        <v>3.46</v>
      </c>
      <c r="P129" s="65">
        <v>3.46</v>
      </c>
      <c r="Q129" s="65">
        <v>3.46</v>
      </c>
      <c r="R129" s="65">
        <v>3.46</v>
      </c>
      <c r="S129" s="65">
        <v>3.46</v>
      </c>
      <c r="T129" s="65">
        <v>3.46</v>
      </c>
      <c r="U129" s="65">
        <v>3.46</v>
      </c>
      <c r="V129" s="65">
        <v>3.46</v>
      </c>
      <c r="W129" s="65">
        <v>3.46</v>
      </c>
      <c r="X129" s="65">
        <v>3.46</v>
      </c>
      <c r="Y129" s="65">
        <v>3.46</v>
      </c>
      <c r="Z129" s="65">
        <v>3.46</v>
      </c>
      <c r="AA129" s="65">
        <v>3.46</v>
      </c>
      <c r="AB129" s="65">
        <v>3.46</v>
      </c>
      <c r="AC129" s="65">
        <v>3.46</v>
      </c>
      <c r="AD129" s="65">
        <v>3.46</v>
      </c>
      <c r="AE129" s="65">
        <v>3.46</v>
      </c>
      <c r="AF129" s="65">
        <v>3.46</v>
      </c>
      <c r="AG129" s="65">
        <v>3.46</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7612</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7612</v>
      </c>
      <c r="AH133" s="54"/>
    </row>
    <row r="134" spans="1:40" s="12" customFormat="1" x14ac:dyDescent="0.2">
      <c r="A134" s="57" t="s">
        <v>12</v>
      </c>
      <c r="B134" s="61"/>
      <c r="C134" s="61">
        <v>2003</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2003</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120000</v>
      </c>
      <c r="AY8" s="12" t="s">
        <v>4</v>
      </c>
      <c r="AZ8" s="80">
        <v>110000</v>
      </c>
    </row>
    <row r="9" spans="2:59" ht="14.45" customHeight="1" x14ac:dyDescent="0.2">
      <c r="B9" s="126"/>
      <c r="C9" s="126"/>
      <c r="D9" s="126"/>
      <c r="E9" s="126"/>
      <c r="F9" s="126"/>
      <c r="G9" s="126"/>
      <c r="H9" s="126"/>
      <c r="I9" s="126"/>
      <c r="J9" s="28"/>
      <c r="AP9" s="12" t="s">
        <v>8</v>
      </c>
      <c r="AQ9" s="80">
        <v>450000</v>
      </c>
      <c r="AY9" s="12" t="s">
        <v>8</v>
      </c>
      <c r="AZ9" s="80">
        <v>750000</v>
      </c>
    </row>
    <row r="10" spans="2:59" ht="14.45" customHeight="1" x14ac:dyDescent="0.2">
      <c r="B10" s="126"/>
      <c r="C10" s="126"/>
      <c r="D10" s="126"/>
      <c r="E10" s="126"/>
      <c r="F10" s="126"/>
      <c r="G10" s="126"/>
      <c r="H10" s="126"/>
      <c r="I10" s="126"/>
      <c r="J10" s="28"/>
      <c r="AP10" s="12" t="s">
        <v>9</v>
      </c>
      <c r="AQ10" s="80">
        <v>660000</v>
      </c>
      <c r="AY10" s="12" t="s">
        <v>9</v>
      </c>
      <c r="AZ10" s="80">
        <v>32000</v>
      </c>
    </row>
    <row r="11" spans="2:59" ht="14.45" customHeight="1" x14ac:dyDescent="0.2">
      <c r="B11" s="67" t="s">
        <v>114</v>
      </c>
      <c r="C11" s="67"/>
      <c r="D11" s="67"/>
      <c r="E11" s="67"/>
      <c r="F11" s="67"/>
      <c r="G11" s="67"/>
      <c r="H11" s="67"/>
      <c r="I11" s="67"/>
      <c r="AP11" s="12" t="s">
        <v>7</v>
      </c>
      <c r="AQ11" s="80">
        <v>120000</v>
      </c>
      <c r="AY11" s="12" t="s">
        <v>7</v>
      </c>
      <c r="AZ11" s="80">
        <v>1340000</v>
      </c>
    </row>
    <row r="12" spans="2:59" ht="14.45" customHeight="1" x14ac:dyDescent="0.2">
      <c r="B12" s="67"/>
      <c r="C12" s="67"/>
      <c r="D12" s="67"/>
      <c r="E12" s="67"/>
      <c r="F12" s="67"/>
      <c r="G12" s="67"/>
      <c r="H12" s="67"/>
      <c r="I12" s="67"/>
      <c r="AP12" s="12" t="s">
        <v>3</v>
      </c>
      <c r="AQ12" s="80">
        <v>920000</v>
      </c>
      <c r="AY12" s="12" t="s">
        <v>3</v>
      </c>
      <c r="AZ12" s="80">
        <v>324000</v>
      </c>
    </row>
    <row r="13" spans="2:59" ht="14.45" customHeight="1" x14ac:dyDescent="0.2">
      <c r="B13" s="67"/>
      <c r="C13" s="67"/>
      <c r="D13" s="67"/>
      <c r="E13" s="67"/>
      <c r="F13" s="67"/>
      <c r="G13" s="67"/>
      <c r="H13" s="67"/>
      <c r="I13" s="67"/>
      <c r="AP13" s="12" t="s">
        <v>6</v>
      </c>
      <c r="AQ13" s="80">
        <v>0</v>
      </c>
      <c r="AY13" s="12" t="s">
        <v>6</v>
      </c>
      <c r="AZ13" s="80">
        <v>3000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720000</v>
      </c>
      <c r="AY17" s="12" t="s">
        <v>60</v>
      </c>
      <c r="AZ17" s="80">
        <v>0</v>
      </c>
    </row>
    <row r="18" spans="42:59" x14ac:dyDescent="0.2">
      <c r="AP18" s="12" t="s">
        <v>10</v>
      </c>
      <c r="AQ18" s="80">
        <v>0</v>
      </c>
      <c r="AY18" s="12" t="s">
        <v>10</v>
      </c>
      <c r="AZ18" s="80">
        <v>60000</v>
      </c>
    </row>
    <row r="19" spans="42:59" x14ac:dyDescent="0.2">
      <c r="AP19" s="12" t="s">
        <v>76</v>
      </c>
      <c r="AQ19" s="80">
        <v>0</v>
      </c>
      <c r="AY19" s="12" t="s">
        <v>76</v>
      </c>
      <c r="AZ19" s="80">
        <v>0</v>
      </c>
    </row>
    <row r="20" spans="42:59" ht="15" x14ac:dyDescent="0.25">
      <c r="AP20" s="68" t="s">
        <v>77</v>
      </c>
      <c r="AQ20" s="81">
        <v>2990000</v>
      </c>
      <c r="AY20" s="68" t="s">
        <v>77</v>
      </c>
      <c r="AZ20" s="81">
        <v>2619000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200000</v>
      </c>
      <c r="AY27" s="12" t="s">
        <v>4</v>
      </c>
      <c r="AZ27" s="80">
        <v>96459</v>
      </c>
    </row>
    <row r="28" spans="42:59" x14ac:dyDescent="0.2">
      <c r="AP28" s="12" t="s">
        <v>8</v>
      </c>
      <c r="AQ28" s="80">
        <v>750000</v>
      </c>
      <c r="AY28" s="12" t="s">
        <v>8</v>
      </c>
      <c r="AZ28" s="80">
        <v>899145</v>
      </c>
    </row>
    <row r="29" spans="42:59" ht="14.45" customHeight="1" x14ac:dyDescent="0.2">
      <c r="AP29" s="12" t="s">
        <v>9</v>
      </c>
      <c r="AQ29" s="80">
        <v>1100000</v>
      </c>
      <c r="AY29" s="12" t="s">
        <v>9</v>
      </c>
      <c r="AZ29" s="80">
        <v>76206.444851977998</v>
      </c>
    </row>
    <row r="30" spans="42:59" x14ac:dyDescent="0.2">
      <c r="AP30" s="12" t="s">
        <v>7</v>
      </c>
      <c r="AQ30" s="80">
        <v>200000</v>
      </c>
      <c r="AY30" s="12" t="s">
        <v>7</v>
      </c>
      <c r="AZ30" s="80">
        <v>2516440</v>
      </c>
    </row>
    <row r="31" spans="42:59" x14ac:dyDescent="0.2">
      <c r="AP31" s="12" t="s">
        <v>3</v>
      </c>
      <c r="AQ31" s="80">
        <v>1783511</v>
      </c>
      <c r="AY31" s="12" t="s">
        <v>3</v>
      </c>
      <c r="AZ31" s="80">
        <v>771590.2541262767</v>
      </c>
    </row>
    <row r="32" spans="42:59" ht="14.45" customHeight="1" x14ac:dyDescent="0.2">
      <c r="AP32" s="12" t="s">
        <v>6</v>
      </c>
      <c r="AQ32" s="80">
        <v>0</v>
      </c>
      <c r="AY32" s="12" t="s">
        <v>6</v>
      </c>
      <c r="AZ32" s="80">
        <v>7144</v>
      </c>
    </row>
    <row r="33" spans="2:56" ht="14.45" customHeight="1" x14ac:dyDescent="0.2">
      <c r="AP33" s="12" t="s">
        <v>5</v>
      </c>
      <c r="AQ33" s="80">
        <v>0</v>
      </c>
      <c r="AY33" s="12" t="s">
        <v>5</v>
      </c>
      <c r="AZ33" s="80">
        <v>0</v>
      </c>
    </row>
    <row r="34" spans="2:56" x14ac:dyDescent="0.2">
      <c r="AP34" s="12" t="s">
        <v>60</v>
      </c>
      <c r="AQ34" s="80">
        <v>1200000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142887</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5233511</v>
      </c>
      <c r="AY37" s="68" t="s">
        <v>77</v>
      </c>
      <c r="AZ37" s="81">
        <v>4509871.6989782546</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5609000</v>
      </c>
      <c r="AR41" s="101">
        <v>2990000</v>
      </c>
      <c r="AS41" s="101">
        <v>2619000</v>
      </c>
      <c r="AV41" s="12" t="s">
        <v>132</v>
      </c>
      <c r="AW41" s="82">
        <v>0.53307184881440539</v>
      </c>
      <c r="AX41" s="82">
        <v>0.46692815118559455</v>
      </c>
    </row>
    <row r="42" spans="2:56" ht="15" x14ac:dyDescent="0.2">
      <c r="B42" s="29"/>
      <c r="C42" s="29"/>
      <c r="D42" s="29"/>
      <c r="E42" s="29"/>
      <c r="F42" s="29"/>
      <c r="G42" s="29"/>
      <c r="H42" s="29"/>
      <c r="I42" s="29"/>
      <c r="AP42" s="12" t="s">
        <v>131</v>
      </c>
      <c r="AQ42" s="101">
        <v>9743382.6989782546</v>
      </c>
      <c r="AR42" s="101">
        <v>5233511</v>
      </c>
      <c r="AS42" s="101">
        <v>4509871.6989782546</v>
      </c>
      <c r="AV42" s="12" t="s">
        <v>131</v>
      </c>
      <c r="AW42" s="82">
        <v>0.53713491111755418</v>
      </c>
      <c r="AX42" s="82">
        <v>0.46286508888244582</v>
      </c>
    </row>
    <row r="43" spans="2:56" x14ac:dyDescent="0.2">
      <c r="BD43" s="83">
        <v>2705923019386.9526</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-1.9758022313859293E-2</v>
      </c>
    </row>
    <row r="54" spans="2:55" x14ac:dyDescent="0.2">
      <c r="BA54" s="12" t="s">
        <v>88</v>
      </c>
      <c r="BC54" s="85">
        <v>0.26313715186547554</v>
      </c>
    </row>
    <row r="55" spans="2:55" ht="15" thickBot="1" x14ac:dyDescent="0.25">
      <c r="BA55" s="12" t="s">
        <v>89</v>
      </c>
      <c r="BC55" s="85" t="s">
        <v>131</v>
      </c>
    </row>
    <row r="56" spans="2:55" ht="16.5" thickTop="1" thickBot="1" x14ac:dyDescent="0.3">
      <c r="BA56" s="86" t="s">
        <v>82</v>
      </c>
      <c r="BB56" s="86"/>
      <c r="BC56" s="84">
        <v>5609000</v>
      </c>
    </row>
    <row r="57" spans="2:55" ht="16.5" thickTop="1" thickBot="1" x14ac:dyDescent="0.3">
      <c r="BA57" s="87" t="s">
        <v>83</v>
      </c>
      <c r="BB57" s="87"/>
      <c r="BC57" s="88">
        <v>42981</v>
      </c>
    </row>
    <row r="58" spans="2:55" ht="16.5" thickTop="1" thickBot="1" x14ac:dyDescent="0.3">
      <c r="BA58" s="87" t="s">
        <v>84</v>
      </c>
      <c r="BB58" s="87"/>
      <c r="BC58" s="89">
        <v>1.7370980030269665</v>
      </c>
    </row>
    <row r="59" spans="2:55" ht="16.5" thickTop="1" thickBot="1" x14ac:dyDescent="0.3">
      <c r="BA59" s="86" t="s">
        <v>85</v>
      </c>
      <c r="BB59" s="86" t="s">
        <v>65</v>
      </c>
      <c r="BC59" s="84">
        <v>7612</v>
      </c>
    </row>
    <row r="60" spans="2:55" ht="16.5" thickTop="1" thickBot="1" x14ac:dyDescent="0.3">
      <c r="I60" s="53" t="s">
        <v>113</v>
      </c>
      <c r="BA60" s="87" t="s">
        <v>86</v>
      </c>
      <c r="BB60" s="87"/>
      <c r="BC60" s="89">
        <v>1.2552023121387283</v>
      </c>
    </row>
    <row r="61" spans="2:55" ht="16.5" thickTop="1" thickBot="1" x14ac:dyDescent="0.3">
      <c r="BA61" s="86" t="s">
        <v>85</v>
      </c>
      <c r="BB61" s="86" t="s">
        <v>65</v>
      </c>
      <c r="BC61" s="84">
        <v>9554.6</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4428.8100000000004</v>
      </c>
      <c r="J11" s="10"/>
      <c r="K11" s="10"/>
    </row>
    <row r="12" spans="2:57" ht="14.45" customHeight="1" thickBot="1" x14ac:dyDescent="0.25">
      <c r="B12" s="10"/>
      <c r="C12" s="10"/>
      <c r="D12" s="10"/>
      <c r="E12" s="10"/>
      <c r="F12" s="10"/>
      <c r="G12" s="35" t="s">
        <v>93</v>
      </c>
      <c r="H12" s="36" t="s">
        <v>94</v>
      </c>
      <c r="I12" s="37">
        <v>2555100</v>
      </c>
      <c r="J12" s="10"/>
      <c r="K12" s="10"/>
    </row>
    <row r="13" spans="2:57" ht="14.45" customHeight="1" thickBot="1" x14ac:dyDescent="0.25">
      <c r="B13" s="10"/>
      <c r="C13" s="10"/>
      <c r="D13" s="10"/>
      <c r="E13" s="10"/>
      <c r="F13" s="10"/>
      <c r="G13" s="35" t="s">
        <v>95</v>
      </c>
      <c r="H13" s="36" t="s">
        <v>94</v>
      </c>
      <c r="I13" s="37">
        <v>2716440</v>
      </c>
      <c r="J13" s="10"/>
      <c r="K13" s="10"/>
    </row>
    <row r="14" spans="2:57" ht="14.45" customHeight="1" thickBot="1" x14ac:dyDescent="0.25">
      <c r="B14" s="10"/>
      <c r="C14" s="10"/>
      <c r="D14" s="10"/>
      <c r="E14" s="10"/>
      <c r="F14" s="10"/>
      <c r="G14" s="35" t="s">
        <v>96</v>
      </c>
      <c r="H14" s="36" t="s">
        <v>97</v>
      </c>
      <c r="I14" s="38">
        <v>2.2000000000000002</v>
      </c>
      <c r="J14" s="10"/>
      <c r="K14" s="10"/>
    </row>
    <row r="15" spans="2:57" ht="14.45" customHeight="1" thickBot="1" x14ac:dyDescent="0.25">
      <c r="B15" s="10"/>
      <c r="C15" s="10"/>
      <c r="D15" s="10"/>
      <c r="E15" s="10"/>
      <c r="F15" s="10"/>
      <c r="G15" s="35" t="s">
        <v>98</v>
      </c>
      <c r="H15" s="36" t="s">
        <v>67</v>
      </c>
      <c r="I15" s="39">
        <v>-1.9375478189730955</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4428.8100000000004</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2243.4676490904903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4.343</v>
      </c>
      <c r="AT30" s="92">
        <v>2200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9554.6</v>
      </c>
      <c r="AV39" s="94">
        <v>4.34</v>
      </c>
      <c r="AW39" s="95">
        <v>1.2552023121387283</v>
      </c>
    </row>
    <row r="40" spans="2:49" ht="14.45" customHeight="1" x14ac:dyDescent="0.2">
      <c r="B40" s="10"/>
      <c r="C40" s="40"/>
      <c r="D40" s="44" t="s">
        <v>109</v>
      </c>
      <c r="E40" s="70">
        <v>3.25725</v>
      </c>
      <c r="F40" s="70">
        <v>3.4744000000000002</v>
      </c>
      <c r="G40" s="70">
        <v>3.6915499999999999</v>
      </c>
      <c r="H40" s="70">
        <v>3.9087000000000001</v>
      </c>
      <c r="I40" s="70">
        <v>4.1258499999999998</v>
      </c>
      <c r="J40" s="45">
        <v>4.343</v>
      </c>
      <c r="K40" s="70">
        <v>4.5601500000000001</v>
      </c>
      <c r="L40" s="70">
        <v>4.7773000000000003</v>
      </c>
      <c r="M40" s="70">
        <v>4.9944499999999996</v>
      </c>
      <c r="N40" s="70">
        <v>5.2115999999999998</v>
      </c>
      <c r="O40" s="70">
        <v>5.42875</v>
      </c>
      <c r="AT40" s="12" t="s">
        <v>62</v>
      </c>
      <c r="AU40" s="93">
        <v>9743.3799999999992</v>
      </c>
      <c r="AV40" s="94">
        <v>4.43</v>
      </c>
      <c r="AW40" s="95">
        <v>1.7370975218399001</v>
      </c>
    </row>
    <row r="41" spans="2:49" x14ac:dyDescent="0.2">
      <c r="B41" s="10"/>
      <c r="C41" s="46">
        <v>-0.2</v>
      </c>
      <c r="D41" s="47">
        <v>1279.08</v>
      </c>
      <c r="E41" s="104">
        <v>-0.57239855881634516</v>
      </c>
      <c r="F41" s="104">
        <v>-0.54389179607076799</v>
      </c>
      <c r="G41" s="104">
        <v>-0.51538503332519103</v>
      </c>
      <c r="H41" s="104">
        <v>-0.48687827057961408</v>
      </c>
      <c r="I41" s="104">
        <v>-0.45837150783403702</v>
      </c>
      <c r="J41" s="104">
        <v>-0.42986474508846007</v>
      </c>
      <c r="K41" s="104">
        <v>-0.401357982342883</v>
      </c>
      <c r="L41" s="104">
        <v>-0.37285121959730605</v>
      </c>
      <c r="M41" s="104">
        <v>-0.3443444568517291</v>
      </c>
      <c r="N41" s="104">
        <v>-0.31583769410615214</v>
      </c>
      <c r="O41" s="104">
        <v>-0.28733093136057508</v>
      </c>
      <c r="AT41" s="12" t="s">
        <v>61</v>
      </c>
      <c r="AU41" s="93">
        <v>-188.78</v>
      </c>
      <c r="AV41" s="94"/>
      <c r="AW41" s="95">
        <v>-1.9758022313859293E-2</v>
      </c>
    </row>
    <row r="42" spans="2:49" x14ac:dyDescent="0.2">
      <c r="B42" s="10"/>
      <c r="C42" s="46">
        <v>-0.15</v>
      </c>
      <c r="D42" s="47">
        <v>1598.85</v>
      </c>
      <c r="E42" s="104">
        <v>-0.46549819852043128</v>
      </c>
      <c r="F42" s="104">
        <v>-0.42986474508846007</v>
      </c>
      <c r="G42" s="104">
        <v>-0.39423129165648885</v>
      </c>
      <c r="H42" s="104">
        <v>-0.35859783822451763</v>
      </c>
      <c r="I42" s="104">
        <v>-0.3229643847925463</v>
      </c>
      <c r="J42" s="104">
        <v>-0.28733093136057508</v>
      </c>
      <c r="K42" s="104">
        <v>-0.25169747792860375</v>
      </c>
      <c r="L42" s="104">
        <v>-0.21606402449663253</v>
      </c>
      <c r="M42" s="104">
        <v>-0.18043057106466143</v>
      </c>
      <c r="N42" s="104">
        <v>-0.14479711763269021</v>
      </c>
      <c r="O42" s="104">
        <v>-0.10916366420071877</v>
      </c>
    </row>
    <row r="43" spans="2:49" x14ac:dyDescent="0.2">
      <c r="B43" s="10"/>
      <c r="C43" s="46">
        <v>-0.1</v>
      </c>
      <c r="D43" s="47">
        <v>1881</v>
      </c>
      <c r="E43" s="104">
        <v>-0.37117435120050735</v>
      </c>
      <c r="F43" s="104">
        <v>-0.3292526412805411</v>
      </c>
      <c r="G43" s="104">
        <v>-0.28733093136057497</v>
      </c>
      <c r="H43" s="104">
        <v>-0.24540922144060884</v>
      </c>
      <c r="I43" s="104">
        <v>-0.20348751152064271</v>
      </c>
      <c r="J43" s="104">
        <v>-0.16156580160067646</v>
      </c>
      <c r="K43" s="104">
        <v>-0.11964409168071033</v>
      </c>
      <c r="L43" s="104">
        <v>-7.7722381760744086E-2</v>
      </c>
      <c r="M43" s="104">
        <v>-3.5800671840778064E-2</v>
      </c>
      <c r="N43" s="104">
        <v>6.1210380791880681E-3</v>
      </c>
      <c r="O43" s="104">
        <v>4.8042747999154312E-2</v>
      </c>
      <c r="AU43" s="12">
        <v>14538.92</v>
      </c>
    </row>
    <row r="44" spans="2:49" x14ac:dyDescent="0.2">
      <c r="B44" s="10"/>
      <c r="C44" s="46">
        <v>-0.05</v>
      </c>
      <c r="D44" s="47">
        <v>2090</v>
      </c>
      <c r="E44" s="104">
        <v>-0.30130483466723035</v>
      </c>
      <c r="F44" s="104">
        <v>-0.25472515697837905</v>
      </c>
      <c r="G44" s="104">
        <v>-0.20814547928952776</v>
      </c>
      <c r="H44" s="104">
        <v>-0.16156580160067646</v>
      </c>
      <c r="I44" s="104">
        <v>-0.11498612391182517</v>
      </c>
      <c r="J44" s="104">
        <v>-6.840644622297376E-2</v>
      </c>
      <c r="K44" s="104">
        <v>-2.1826768534122576E-2</v>
      </c>
      <c r="L44" s="104">
        <v>2.4752909154728719E-2</v>
      </c>
      <c r="M44" s="104">
        <v>7.1332586843579904E-2</v>
      </c>
      <c r="N44" s="104">
        <v>0.11791226453243131</v>
      </c>
      <c r="O44" s="104">
        <v>0.16449194222128272</v>
      </c>
      <c r="AU44" s="12">
        <v>15929.56</v>
      </c>
    </row>
    <row r="45" spans="2:49" x14ac:dyDescent="0.2">
      <c r="B45" s="10"/>
      <c r="C45" s="42" t="s">
        <v>107</v>
      </c>
      <c r="D45" s="48">
        <v>2200</v>
      </c>
      <c r="E45" s="104">
        <v>-0.26453140491287419</v>
      </c>
      <c r="F45" s="104">
        <v>-0.21550016524039906</v>
      </c>
      <c r="G45" s="104">
        <v>-0.16646892556792403</v>
      </c>
      <c r="H45" s="104">
        <v>-0.11743768589544901</v>
      </c>
      <c r="I45" s="104">
        <v>-6.8406446222973982E-2</v>
      </c>
      <c r="J45" s="104">
        <v>-1.9375206550498736E-2</v>
      </c>
      <c r="K45" s="104">
        <v>2.9656033121976177E-2</v>
      </c>
      <c r="L45" s="104">
        <v>7.8687272794451424E-2</v>
      </c>
      <c r="M45" s="104">
        <v>0.12771851246692623</v>
      </c>
      <c r="N45" s="104">
        <v>0.17674975213940147</v>
      </c>
      <c r="O45" s="104">
        <v>0.2257809918118765</v>
      </c>
    </row>
    <row r="46" spans="2:49" ht="14.45" customHeight="1" x14ac:dyDescent="0.2">
      <c r="B46" s="10"/>
      <c r="C46" s="46">
        <v>0.05</v>
      </c>
      <c r="D46" s="47">
        <v>2310</v>
      </c>
      <c r="E46" s="104">
        <v>-0.22775797515851781</v>
      </c>
      <c r="F46" s="104">
        <v>-0.17627517350241895</v>
      </c>
      <c r="G46" s="104">
        <v>-0.12479237184632019</v>
      </c>
      <c r="H46" s="104">
        <v>-7.330957019022144E-2</v>
      </c>
      <c r="I46" s="104">
        <v>-2.1826768534122576E-2</v>
      </c>
      <c r="J46" s="104">
        <v>2.9656033121976177E-2</v>
      </c>
      <c r="K46" s="104">
        <v>8.1138834778075042E-2</v>
      </c>
      <c r="L46" s="104">
        <v>0.13262163643417391</v>
      </c>
      <c r="M46" s="104">
        <v>0.18410443809027255</v>
      </c>
      <c r="N46" s="104">
        <v>0.23558723974637141</v>
      </c>
      <c r="O46" s="104">
        <v>0.28707004140247028</v>
      </c>
    </row>
    <row r="47" spans="2:49" x14ac:dyDescent="0.2">
      <c r="B47" s="10"/>
      <c r="C47" s="46">
        <v>0.1</v>
      </c>
      <c r="D47" s="47">
        <v>2541</v>
      </c>
      <c r="E47" s="104">
        <v>-0.15053377267436963</v>
      </c>
      <c r="F47" s="104">
        <v>-9.3902690852660897E-2</v>
      </c>
      <c r="G47" s="104">
        <v>-3.727160903095228E-2</v>
      </c>
      <c r="H47" s="104">
        <v>1.9359472790756449E-2</v>
      </c>
      <c r="I47" s="104">
        <v>7.5990554612465067E-2</v>
      </c>
      <c r="J47" s="104">
        <v>0.13262163643417391</v>
      </c>
      <c r="K47" s="104">
        <v>0.18925271825588252</v>
      </c>
      <c r="L47" s="104">
        <v>0.24588380007759136</v>
      </c>
      <c r="M47" s="104">
        <v>0.30251488189929976</v>
      </c>
      <c r="N47" s="104">
        <v>0.3591459637210086</v>
      </c>
      <c r="O47" s="104">
        <v>0.41577704554271744</v>
      </c>
    </row>
    <row r="48" spans="2:49" x14ac:dyDescent="0.2">
      <c r="B48" s="10"/>
      <c r="C48" s="46">
        <v>0.15</v>
      </c>
      <c r="D48" s="47">
        <v>2922.15</v>
      </c>
      <c r="E48" s="104">
        <v>-2.311383857552507E-2</v>
      </c>
      <c r="F48" s="104">
        <v>4.2011905519439896E-2</v>
      </c>
      <c r="G48" s="104">
        <v>0.10713764961440497</v>
      </c>
      <c r="H48" s="104">
        <v>0.17226339370937005</v>
      </c>
      <c r="I48" s="104">
        <v>0.2373891378043349</v>
      </c>
      <c r="J48" s="104">
        <v>0.30251488189929998</v>
      </c>
      <c r="K48" s="104">
        <v>0.36764062599426506</v>
      </c>
      <c r="L48" s="104">
        <v>0.43276637008923013</v>
      </c>
      <c r="M48" s="104">
        <v>0.49789211418419477</v>
      </c>
      <c r="N48" s="104">
        <v>0.56301785827915984</v>
      </c>
      <c r="O48" s="104">
        <v>0.62814360237412492</v>
      </c>
    </row>
    <row r="49" spans="2:45" ht="15" thickBot="1" x14ac:dyDescent="0.25">
      <c r="B49" s="10"/>
      <c r="C49" s="46">
        <v>0.2</v>
      </c>
      <c r="D49" s="49">
        <v>3506.58</v>
      </c>
      <c r="E49" s="104">
        <v>0.17226339370936983</v>
      </c>
      <c r="F49" s="104">
        <v>0.25041428662332788</v>
      </c>
      <c r="G49" s="104">
        <v>0.32856517953728592</v>
      </c>
      <c r="H49" s="104">
        <v>0.40671607245124397</v>
      </c>
      <c r="I49" s="104">
        <v>0.4848669653652018</v>
      </c>
      <c r="J49" s="104">
        <v>0.56301785827915984</v>
      </c>
      <c r="K49" s="104">
        <v>0.64116875119311789</v>
      </c>
      <c r="L49" s="104">
        <v>0.71931964410707594</v>
      </c>
      <c r="M49" s="104">
        <v>0.79747053702103354</v>
      </c>
      <c r="N49" s="104">
        <v>0.87562142993499181</v>
      </c>
      <c r="O49" s="104">
        <v>0.95377232284894986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2200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2549.5500000000002</v>
      </c>
      <c r="BA66" s="12" t="s">
        <v>65</v>
      </c>
    </row>
    <row r="67" spans="2:55" x14ac:dyDescent="0.2">
      <c r="B67" s="10"/>
      <c r="C67" s="10"/>
      <c r="D67" s="10"/>
      <c r="E67" s="10"/>
      <c r="F67" s="10"/>
      <c r="G67" s="10"/>
      <c r="H67" s="10"/>
      <c r="I67" s="10"/>
      <c r="J67" s="10"/>
      <c r="K67" s="10"/>
      <c r="AS67" s="12" t="s">
        <v>11</v>
      </c>
      <c r="AT67" s="93">
        <v>7612</v>
      </c>
      <c r="AU67" s="94">
        <v>3.46</v>
      </c>
      <c r="AV67" s="95">
        <v>1</v>
      </c>
      <c r="AX67" s="12" t="s">
        <v>64</v>
      </c>
      <c r="AZ67" s="64">
        <v>1621.0982658959538</v>
      </c>
      <c r="BA67" s="12" t="s">
        <v>63</v>
      </c>
    </row>
    <row r="68" spans="2:55" x14ac:dyDescent="0.2">
      <c r="B68" s="10"/>
      <c r="C68" s="10"/>
      <c r="D68" s="10"/>
      <c r="E68" s="10"/>
      <c r="F68" s="10"/>
      <c r="G68" s="10"/>
      <c r="H68" s="10"/>
      <c r="I68" s="10"/>
      <c r="J68" s="10"/>
      <c r="K68" s="10"/>
      <c r="AS68" s="12" t="s">
        <v>62</v>
      </c>
      <c r="AT68" s="93">
        <v>5609</v>
      </c>
      <c r="AU68" s="94">
        <v>2.5499999999999998</v>
      </c>
      <c r="AV68" s="95">
        <v>0.73686284813452441</v>
      </c>
    </row>
    <row r="69" spans="2:55" x14ac:dyDescent="0.2">
      <c r="B69" s="10"/>
      <c r="C69" s="10"/>
      <c r="D69" s="10"/>
      <c r="E69" s="10"/>
      <c r="F69" s="10"/>
      <c r="G69" s="10"/>
      <c r="H69" s="10"/>
      <c r="I69" s="10"/>
      <c r="J69" s="10"/>
      <c r="K69" s="10"/>
      <c r="AS69" s="12" t="s">
        <v>61</v>
      </c>
      <c r="AT69" s="93">
        <v>2003</v>
      </c>
      <c r="AU69" s="94"/>
      <c r="AV69" s="95">
        <v>0.26313715186547554</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3.46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2.5949999999999998</v>
      </c>
      <c r="AU86" s="98">
        <v>2.7679999999999998</v>
      </c>
      <c r="AV86" s="98">
        <v>2.9409999999999998</v>
      </c>
      <c r="AW86" s="98">
        <v>3.1139999999999999</v>
      </c>
      <c r="AX86" s="98">
        <v>3.2869999999999999</v>
      </c>
      <c r="AY86" s="99">
        <v>3.46</v>
      </c>
      <c r="AZ86" s="98">
        <v>3.633</v>
      </c>
      <c r="BA86" s="98">
        <v>3.806</v>
      </c>
      <c r="BB86" s="98">
        <v>3.9790000000000001</v>
      </c>
      <c r="BC86" s="98">
        <v>4.1520000000000001</v>
      </c>
      <c r="BD86" s="98">
        <v>4.3250000000000002</v>
      </c>
    </row>
    <row r="87" spans="2:56" x14ac:dyDescent="0.2">
      <c r="B87" s="10"/>
      <c r="C87" s="10"/>
      <c r="D87" s="10"/>
      <c r="E87" s="10"/>
      <c r="F87" s="10"/>
      <c r="G87" s="10"/>
      <c r="H87" s="10"/>
      <c r="I87" s="10"/>
      <c r="J87" s="10"/>
      <c r="K87" s="10"/>
      <c r="AR87" s="12">
        <v>-0.2</v>
      </c>
      <c r="AS87" s="98">
        <v>1279.08</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1598.85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1881</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2090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2200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2310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2541</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2922.15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3506.58</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2024-12-02T21:44:48Z</dcterms:modified>
</cp:coreProperties>
</file>