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CA579B0F-C66C-49B0-AC50-D5DA177432B9}"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<sst xmlns="http://schemas.openxmlformats.org/spreadsheetml/2006/main" count="275" uniqueCount="158">
  <si>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</si>
  <si>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</si>
  <si>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</si>
  <si>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</si>
  <si>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</si>
  <si>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</si>
  <si>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</si>
  <si>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</si>
  <si>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</si>
  <si>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</si>
  <si>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</si>
  <si>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</si>
  <si>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</si>
  <si>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</si>
  <si>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</si>
  <si>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</si>
  <si>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</si>
  <si>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</si>
  <si>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</si>
  <si>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</si>
  <si>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</si>
  <si>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</si>
  <si>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</si>
  <si>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</si>
  <si>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</si>
  <si>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</si>
  <si>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</si>
  <si>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</si>
  <si>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</si>
  <si>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</si>
  <si>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</si>
  <si>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</si>
  <si>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</si>
  <si>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</si>
  <si>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</si>
  <si>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</si>
  <si>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</si>
  <si>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</si>
  <si>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</si>
  <si>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</si>
  <si>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</si>
  <si>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</si>
  <si>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</si>
  <si>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</si>
  <si>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</si>
  <si>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</si>
  <si>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</si>
  <si>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</si>
  <si>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</si>
  <si>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</si>
  <si>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</si>
  <si>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</si>
  <si>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</si>
  <si>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</si>
  <si>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</si>
  <si>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</si>
  <si>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</si>
  <si>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</si>
  <si>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</si>
  <si>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</si>
  <si>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</si>
  <si>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</si>
  <si>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</si>
  <si>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</si>
  <si>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</si>
  <si>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</si>
  <si>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</si>
  <si>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</si>
  <si>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</si>
  <si>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</si>
  <si>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</si>
  <si>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</si>
  <si>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</si>
  <si>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</si>
  <si>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</si>
  <si>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</si>
  <si>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</si>
  <si>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</si>
  <si>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</si>
  <si>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</si>
  <si>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</si>
  <si>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</si>
  <si>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</si>
  <si>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</si>
  <si>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</si>
  <si>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</si>
  <si>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</si>
  <si>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</si>
  <si>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</si>
  <si>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</si>
  <si>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</si>
  <si>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</si>
  <si>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</si>
  <si>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</si>
  <si>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</si>
  <si>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</si>
  <si>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</si>
  <si>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</si>
  <si>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</si>
  <si>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</si>
  <si>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</si>
  <si>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</si>
  <si>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</si>
  <si>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</si>
  <si>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</si>
  <si>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</si>
  <si>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</si>
  <si>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</si>
  <si>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</si>
  <si>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</si>
  <si>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</si>
  <si>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</si>
  <si>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</si>
  <si>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</si>
  <si>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</si>
  <si>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</si>
  <si>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</si>
  <si>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</si>
  <si>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</si>
  <si>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</si>
  <si>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</si>
  <si>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</si>
  <si>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</si>
  <si>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</si>
  <si>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BOLA ROJA PUTUMAYO COLÓN</t>
  </si>
  <si>
    <t>Precio miles COP/kg. 1ra calidad (G)</t>
  </si>
  <si>
    <t>Precio miles COP/kg. 2da calidad (H)</t>
  </si>
  <si>
    <t>Precio miles COP/kg. 3ra calidad (I)</t>
  </si>
  <si>
    <t>Precio miles COP/kg. 4ta calidad (J)</t>
  </si>
  <si>
    <t>Putumayo</t>
  </si>
  <si>
    <t>Material de propagacion: Semilla // Distancia de siembra: 0,4 x 1,3 // Densidad de siembra - Plantas/Ha.: 19.200 // Duracion del ciclo: 5 meses // Productividad/Ha/Ciclo: 3.250 kg // Inicio de Produccion desde la siembra: mes 5  // Duracion de la etapa productiva: 1 meses // Productividad promedio en etapa productiva  // Cultivo asociado: NA // Productividad promedio etapa productiva: 3.250 kg // % Rendimiento 1ra. Calidad: 100 // % Rendimiento 2da. Calidad: 0 // Precio de venta ponderado por calidad: $3.518 // Valor Jornal: $34.090 // Otros: NA</t>
  </si>
  <si>
    <t>2024 Q3</t>
  </si>
  <si>
    <t>2021 Q4</t>
  </si>
  <si>
    <t>El presente documento corresponde a una actualización del documento PDF de la AgroGuía correspondiente a Frijol Bola Roja Putumayo Colón publicada en la página web, y consta de las siguientes partes:</t>
  </si>
  <si>
    <t>- Flujo anualizado de los ingresos (precio y rendimiento) y los costos de producción para una hectárea de
Frijol Bola Roja Putumayo Colón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</si>
  <si>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Bola Roja Putumayo Colón.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</si>
  <si>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</si>
  <si>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</si>
  <si>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</si>
  <si>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</si>
  <si>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Bola Roja Putumayo Colón.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</si>
  <si>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</si>
  <si>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</si>
  <si>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Bola Roja Putumayo Colón, en lo que respecta a la mano de obra incluye actividades como la preparación del terreno, la siembra, el trazado y el ahoyado, entre otras, y ascienden a un total de $1,8 millones de pesos (equivalente a 54 jornales). En cuanto a los insumos, se incluyen los gastos relacionados con el material vegetal y las enmiendas, que en conjunto ascienden a  $0,7 millones.</t>
  </si>
  <si>
    <t>*** Los costos de sostenimiento del ciclo comprenden tanto los gastos relacionados con la mano de obra como aquellos asociados con los insumos necesarios desde el momento de la siembra de las plantas hasta finalizar el ciclo. Para el caso de Frijol Bola Roja Putumayo Colón, en lo que respecta a la mano de obra incluye actividades como la fertilización, riego, control de malezas, plagas y enfermedades, entre otras, y ascienden a un total de $4,4 millones de pesos (equivalente a 128 jornales). En cuanto a los insumos, se incluyen los fertilizantes, plaguicidas, transportes, entre otras, que en conjunto ascienden a  $5,2 millones.</t>
  </si>
  <si>
    <t>Nota 1: en caso de utilizar esta información para el desarrollo de otras publicaciones, por favor citar FINAGRO, "Agro Guía - Marcos de Referencia Agroeconómicos"</t>
  </si>
  <si>
    <t>Los costos totales del ciclo para esta actualización (2024 Q3) equivalen a $12,1 millones, en comparación con los costos del marco original que ascienden a $9,9 millones, (mes de publicación del marco: octubre - 2021).
La rentabilidad actualizada (2024 Q3) bajó frente a la rentabilidad de la primera AgroGuía, pasando del 32,6% al -5,3%. Mientras que el crecimiento de los costos fue del 122,5%, el crecimiento de los ingresos fue del 78,2%.</t>
  </si>
  <si>
    <t>En cuanto a los costos de mano de obra de la AgroGuía actualizada, se destaca la participación de cosecha y beneficio seguido de instalación, que representan el 40% y el 30% del costo total, respectivamente. En cuanto a los costos de insumos, se destaca la participación de fertilización seguido de tutorado, que representan el 38% y el 29% del costo total, respectivamente.</t>
  </si>
  <si>
    <t>bajó</t>
  </si>
  <si>
    <t>De acuerdo con el comportamiento histórico del sistema productivo, se efectuó un análisis de sensibilidad del margen de utilidad obtenido en la producción de FRIJOL BOLA ROJA PUTUMAYO COLÓN, frente a diferentes escenarios de variación de precios de venta en finca y rendimientos probables (kg/ha).</t>
  </si>
  <si>
    <t>Con un precio ponderado de COP $ 3.518/kg y con un rendimiento por hectárea de 3.250 kg por ciclo; el margen de utilidad obtenido en la producción de fríjol verde o fresco es del -6%.</t>
  </si>
  <si>
    <t>El precio mínimo ponderado para cubrir los costos de producción, con un rendimiento de 3.250 kg para todo el ciclo de producción, es COP $ 3.713/kg.</t>
  </si>
  <si>
    <t>El rendimiento mínimo por ha/ciclo para cubrir los costos de producción, con un precio ponderado de COP $ 3.518, es de 3.431 kg/ha para todo el ciclo.</t>
  </si>
  <si>
    <t>El siguiente cuadro presenta diferentes escenarios de rentabilidad para el sistema productivo de FRIJOL BOLA ROJA PUTUMAYO COLÓN, con respecto a diferentes niveles de productividad (kg./ha.) y precios ($/kg.).</t>
  </si>
  <si>
    <t>De acuerdo con el comportamiento histórico del sistema productivo, se efectuó un análisis de sensibilidad del margen de utilidad obtenido en la producción de FRIJOL BOLA ROJA PUTUMAYO COLÓN, frente a diferentes escenarios de variación de precios de venta en finca y rendimientos probables (t/ha)</t>
  </si>
  <si>
    <t>Con un precio ponderado de COP $$ 4.500/kg y con un rendimiento por hectárea de 3.250 kg por ciclo; el margen de utilidad obtenido en la producción de fríjol verde o fresco es del 33%.</t>
  </si>
  <si>
    <t>El precio mínimo ponderado para cubrir los costos de producción, con un rendimiento de 3.250 kg para todo el ciclo de producción, es COP $ 3.032/kg.</t>
  </si>
  <si>
    <t>El rendimiento mínimo por ha/ciclo para cubrir los costos de producción, con un precio ponderado de COP $ 4.500, es de 2.190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</si>
</sst>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Part.'!$AQ$41:$AQ$42</c:f>
              <c:numCache>
                <c:formatCode>_(* #,##0_);_(* \(#,##0\);_(* "-"_);_(@_)</c:formatCode>
                <c:ptCount val="2"/>
                <c:pt idx="0">
                  <c:v>9853000</c:v>
                </c:pt>
                <c:pt idx="1">
                  <c:v>12068780.450289976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Part.'!$AR$41:$AR$42</c:f>
              <c:numCache>
                <c:formatCode>_(* #,##0_);_(* \(#,##0\);_(* "-"_);_(@_)</c:formatCode>
                <c:ptCount val="2"/>
                <c:pt idx="0">
                  <c:v>4555000</c:v>
                </c:pt>
                <c:pt idx="1">
                  <c:v>6211210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2024 Q3</c:v>
                </c:pt>
              </c:strCache>
            </c:strRef>
          </c:cat>
          <c:val>
            <c:numRef>
              <c:f>'Análisis Comparativo y Part.'!$AS$41:$AS$42</c:f>
              <c:numCache>
                <c:formatCode>_(* #,##0_);_(* \(#,##0\);_(* "-"_);_(@_)</c:formatCode>
                <c:ptCount val="2"/>
                <c:pt idx="0">
                  <c:v>5298000</c:v>
                </c:pt>
                <c:pt idx="1">
                  <c:v>5857570.4502899749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105421</c:v>
                </c:pt>
                <c:pt idx="1">
                  <c:v>823466</c:v>
                </c:pt>
                <c:pt idx="2">
                  <c:v>45892.450289975124</c:v>
                </c:pt>
                <c:pt idx="3">
                  <c:v>2251933</c:v>
                </c:pt>
                <c:pt idx="4">
                  <c:v>703380</c:v>
                </c:pt>
                <c:pt idx="5">
                  <c:v>141208</c:v>
                </c:pt>
                <c:pt idx="6">
                  <c:v>0</c:v>
                </c:pt>
                <c:pt idx="7">
                  <c:v>0</c:v>
                </c:pt>
                <c:pt idx="8">
                  <c:v>91780</c:v>
                </c:pt>
                <c:pt idx="9">
                  <c:v>1694490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102270</c:v>
                </c:pt>
                <c:pt idx="1">
                  <c:v>511350</c:v>
                </c:pt>
                <c:pt idx="2">
                  <c:v>2495400</c:v>
                </c:pt>
                <c:pt idx="3">
                  <c:v>409080</c:v>
                </c:pt>
                <c:pt idx="4">
                  <c:v>1840860</c:v>
                </c:pt>
                <c:pt idx="5">
                  <c:v>340900</c:v>
                </c:pt>
                <c:pt idx="6">
                  <c:v>0</c:v>
                </c:pt>
                <c:pt idx="7">
                  <c:v>0</c:v>
                </c:pt>
                <c:pt idx="8">
                  <c:v>0</c:v>
                </c:pt>
                <c:pt idx="9">
                  <c:v>511350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Q3</c:v>
                </c:pt>
              </c:strCache>
            </c:strRef>
          </c:cat>
          <c:val>
            <c:numRef>
              <c:f>'Análisis Comparativo y Part.'!$AW$41:$AW$42</c:f>
              <c:numCache>
                <c:formatCode>0%</c:formatCode>
                <c:ptCount val="2"/>
                <c:pt idx="0">
                  <c:v>0.46229574748807467</c:v>
                </c:pt>
                <c:pt idx="1">
                  <c:v>0.51465100600539659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2024 Q3</c:v>
                </c:pt>
              </c:strCache>
            </c:strRef>
          </c:cat>
          <c:val>
            <c:numRef>
              <c:f>'Análisis Comparativo y Part.'!$AX$41:$AX$42</c:f>
              <c:numCache>
                <c:formatCode>0%</c:formatCode>
                <c:ptCount val="2"/>
                <c:pt idx="0">
                  <c:v>0.53770425251192533</c:v>
                </c:pt>
                <c:pt idx="1">
                  <c:v>0.48534899399460329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1840.86</v>
      </c>
      <c r="C7" s="13">
        <v>4370.3500000000004</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6211.21</v>
      </c>
      <c r="AH7" s="14">
        <v>0.51465100600539659</v>
      </c>
    </row>
    <row r="8" spans="1:34" x14ac:dyDescent="0.2">
      <c r="A8" s="3" t="s">
        <v>122</v>
      </c>
      <c r="B8" s="13">
        <v>703.38</v>
      </c>
      <c r="C8" s="13">
        <v>5154.1899999999996</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5857.57</v>
      </c>
      <c r="AH8" s="14">
        <v>0.48534899399460329</v>
      </c>
    </row>
    <row r="9" spans="1:34" x14ac:dyDescent="0.2">
      <c r="A9" s="7" t="s">
        <v>121</v>
      </c>
      <c r="B9" s="13">
        <v>2544.2399999999998</v>
      </c>
      <c r="C9" s="13">
        <v>9524.5400000000009</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12068.78</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3250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3250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3.5179999999999998</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3.5179999999999998</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11433.5</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11433.5</v>
      </c>
      <c r="AH19" s="19"/>
    </row>
    <row r="20" spans="1:34" x14ac:dyDescent="0.2">
      <c r="A20" s="1" t="s">
        <v>12</v>
      </c>
      <c r="B20" s="17">
        <v>-2544.2399999999998</v>
      </c>
      <c r="C20" s="17">
        <v>1908.96</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-635.28</v>
      </c>
      <c r="AH20" s="22"/>
    </row>
    <row r="21" spans="1:34" x14ac:dyDescent="0.2">
      <c r="J21" s="10"/>
      <c r="AG21" s="82">
        <v>-5.263833018643671E-2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4555</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4555</v>
      </c>
      <c r="AH121" s="62">
        <v>0.46229574748807467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5298</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5298</v>
      </c>
      <c r="AH122" s="62">
        <v>0.53770425251192533</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9853</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9853</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3250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3250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4.5</v>
      </c>
      <c r="D129" s="65">
        <v>4.5</v>
      </c>
      <c r="E129" s="65">
        <v>4.5</v>
      </c>
      <c r="F129" s="65">
        <v>4.5</v>
      </c>
      <c r="G129" s="65">
        <v>4.5</v>
      </c>
      <c r="H129" s="65">
        <v>4.5</v>
      </c>
      <c r="I129" s="65">
        <v>4.5</v>
      </c>
      <c r="J129" s="65">
        <v>4.5</v>
      </c>
      <c r="K129" s="65">
        <v>4.5</v>
      </c>
      <c r="L129" s="65">
        <v>4.5</v>
      </c>
      <c r="M129" s="65">
        <v>4.5</v>
      </c>
      <c r="N129" s="65">
        <v>4.5</v>
      </c>
      <c r="O129" s="65">
        <v>4.5</v>
      </c>
      <c r="P129" s="65">
        <v>4.5</v>
      </c>
      <c r="Q129" s="65">
        <v>4.5</v>
      </c>
      <c r="R129" s="65">
        <v>4.5</v>
      </c>
      <c r="S129" s="65">
        <v>4.5</v>
      </c>
      <c r="T129" s="65">
        <v>4.5</v>
      </c>
      <c r="U129" s="65">
        <v>4.5</v>
      </c>
      <c r="V129" s="65">
        <v>4.5</v>
      </c>
      <c r="W129" s="65">
        <v>4.5</v>
      </c>
      <c r="X129" s="65">
        <v>4.5</v>
      </c>
      <c r="Y129" s="65">
        <v>4.5</v>
      </c>
      <c r="Z129" s="65">
        <v>4.5</v>
      </c>
      <c r="AA129" s="65">
        <v>4.5</v>
      </c>
      <c r="AB129" s="65">
        <v>4.5</v>
      </c>
      <c r="AC129" s="65">
        <v>4.5</v>
      </c>
      <c r="AD129" s="65">
        <v>4.5</v>
      </c>
      <c r="AE129" s="65">
        <v>4.5</v>
      </c>
      <c r="AF129" s="65">
        <v>4.5</v>
      </c>
      <c r="AG129" s="65">
        <v>4.5</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14625</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14625</v>
      </c>
      <c r="AH133" s="54"/>
    </row>
    <row r="134" spans="1:40" s="12" customFormat="1" x14ac:dyDescent="0.2">
      <c r="A134" s="57" t="s">
        <v>12</v>
      </c>
      <c r="B134" s="61"/>
      <c r="C134" s="61">
        <v>4772</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4772</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75000</v>
      </c>
      <c r="AY8" s="12" t="s">
        <v>4</v>
      </c>
      <c r="AZ8" s="80">
        <v>80000</v>
      </c>
    </row>
    <row r="9" spans="2:59" ht="14.45" customHeight="1" x14ac:dyDescent="0.2">
      <c r="B9" s="126"/>
      <c r="C9" s="126"/>
      <c r="D9" s="126"/>
      <c r="E9" s="126"/>
      <c r="F9" s="126"/>
      <c r="G9" s="126"/>
      <c r="H9" s="126"/>
      <c r="I9" s="126"/>
      <c r="J9" s="28"/>
      <c r="AP9" s="12" t="s">
        <v>8</v>
      </c>
      <c r="AQ9" s="80">
        <v>375000</v>
      </c>
      <c r="AY9" s="12" t="s">
        <v>8</v>
      </c>
      <c r="AZ9" s="80">
        <v>775500</v>
      </c>
    </row>
    <row r="10" spans="2:59" ht="14.45" customHeight="1" x14ac:dyDescent="0.2">
      <c r="B10" s="126"/>
      <c r="C10" s="126"/>
      <c r="D10" s="126"/>
      <c r="E10" s="126"/>
      <c r="F10" s="126"/>
      <c r="G10" s="126"/>
      <c r="H10" s="126"/>
      <c r="I10" s="126"/>
      <c r="J10" s="28"/>
      <c r="AP10" s="12" t="s">
        <v>9</v>
      </c>
      <c r="AQ10" s="80">
        <v>1830000</v>
      </c>
      <c r="AY10" s="12" t="s">
        <v>9</v>
      </c>
      <c r="AZ10" s="80">
        <v>32500</v>
      </c>
    </row>
    <row r="11" spans="2:59" ht="14.45" customHeight="1" x14ac:dyDescent="0.2">
      <c r="B11" s="67" t="s">
        <v>114</v>
      </c>
      <c r="C11" s="67"/>
      <c r="D11" s="67"/>
      <c r="E11" s="67"/>
      <c r="F11" s="67"/>
      <c r="G11" s="67"/>
      <c r="H11" s="67"/>
      <c r="I11" s="67"/>
      <c r="AP11" s="12" t="s">
        <v>7</v>
      </c>
      <c r="AQ11" s="80">
        <v>300000</v>
      </c>
      <c r="AY11" s="12" t="s">
        <v>7</v>
      </c>
      <c r="AZ11" s="80">
        <v>2565000</v>
      </c>
    </row>
    <row r="12" spans="2:59" ht="14.45" customHeight="1" x14ac:dyDescent="0.2">
      <c r="B12" s="67"/>
      <c r="C12" s="67"/>
      <c r="D12" s="67"/>
      <c r="E12" s="67"/>
      <c r="F12" s="67"/>
      <c r="G12" s="67"/>
      <c r="H12" s="67"/>
      <c r="I12" s="67"/>
      <c r="AP12" s="12" t="s">
        <v>3</v>
      </c>
      <c r="AQ12" s="80">
        <v>1350000</v>
      </c>
      <c r="AY12" s="12" t="s">
        <v>3</v>
      </c>
      <c r="AZ12" s="80">
        <v>480000</v>
      </c>
    </row>
    <row r="13" spans="2:59" ht="14.45" customHeight="1" x14ac:dyDescent="0.2">
      <c r="B13" s="67"/>
      <c r="C13" s="67"/>
      <c r="D13" s="67"/>
      <c r="E13" s="67"/>
      <c r="F13" s="67"/>
      <c r="G13" s="67"/>
      <c r="H13" s="67"/>
      <c r="I13" s="67"/>
      <c r="AP13" s="12" t="s">
        <v>6</v>
      </c>
      <c r="AQ13" s="80">
        <v>250000</v>
      </c>
      <c r="AY13" s="12" t="s">
        <v>6</v>
      </c>
      <c r="AZ13" s="80">
        <v>100000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65000</v>
      </c>
    </row>
    <row r="19" spans="42:59" x14ac:dyDescent="0.2">
      <c r="AP19" s="12" t="s">
        <v>76</v>
      </c>
      <c r="AQ19" s="80">
        <v>375000</v>
      </c>
      <c r="AY19" s="12" t="s">
        <v>76</v>
      </c>
      <c r="AZ19" s="80">
        <v>1200000</v>
      </c>
    </row>
    <row r="20" spans="42:59" ht="15" x14ac:dyDescent="0.25">
      <c r="AP20" s="68" t="s">
        <v>77</v>
      </c>
      <c r="AQ20" s="81">
        <v>4555000</v>
      </c>
      <c r="AY20" s="68" t="s">
        <v>77</v>
      </c>
      <c r="AZ20" s="81">
        <v>5298000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102270</v>
      </c>
      <c r="AY27" s="12" t="s">
        <v>4</v>
      </c>
      <c r="AZ27" s="80">
        <v>105421</v>
      </c>
    </row>
    <row r="28" spans="42:59" x14ac:dyDescent="0.2">
      <c r="AP28" s="12" t="s">
        <v>8</v>
      </c>
      <c r="AQ28" s="80">
        <v>511350</v>
      </c>
      <c r="AY28" s="12" t="s">
        <v>8</v>
      </c>
      <c r="AZ28" s="80">
        <v>823466</v>
      </c>
    </row>
    <row r="29" spans="42:59" ht="14.45" customHeight="1" x14ac:dyDescent="0.2">
      <c r="AP29" s="12" t="s">
        <v>9</v>
      </c>
      <c r="AQ29" s="80">
        <v>2495400</v>
      </c>
      <c r="AY29" s="12" t="s">
        <v>9</v>
      </c>
      <c r="AZ29" s="80">
        <v>45892.450289975124</v>
      </c>
    </row>
    <row r="30" spans="42:59" x14ac:dyDescent="0.2">
      <c r="AP30" s="12" t="s">
        <v>7</v>
      </c>
      <c r="AQ30" s="80">
        <v>409080</v>
      </c>
      <c r="AY30" s="12" t="s">
        <v>7</v>
      </c>
      <c r="AZ30" s="80">
        <v>2251933</v>
      </c>
    </row>
    <row r="31" spans="42:59" x14ac:dyDescent="0.2">
      <c r="AP31" s="12" t="s">
        <v>3</v>
      </c>
      <c r="AQ31" s="80">
        <v>1840860</v>
      </c>
      <c r="AY31" s="12" t="s">
        <v>3</v>
      </c>
      <c r="AZ31" s="80">
        <v>703380</v>
      </c>
    </row>
    <row r="32" spans="42:59" ht="14.45" customHeight="1" x14ac:dyDescent="0.2">
      <c r="AP32" s="12" t="s">
        <v>6</v>
      </c>
      <c r="AQ32" s="80">
        <v>340900</v>
      </c>
      <c r="AY32" s="12" t="s">
        <v>6</v>
      </c>
      <c r="AZ32" s="80">
        <v>141208</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91780</v>
      </c>
    </row>
    <row r="36" spans="2:56" ht="14.45" customHeight="1" x14ac:dyDescent="0.2">
      <c r="B36" s="126"/>
      <c r="C36" s="126"/>
      <c r="D36" s="126"/>
      <c r="E36" s="126"/>
      <c r="F36" s="126"/>
      <c r="G36" s="126"/>
      <c r="H36" s="126"/>
      <c r="I36" s="126"/>
      <c r="AP36" s="12" t="s">
        <v>76</v>
      </c>
      <c r="AQ36" s="80">
        <v>511350</v>
      </c>
      <c r="AY36" s="12" t="s">
        <v>76</v>
      </c>
      <c r="AZ36" s="80">
        <v>1694490</v>
      </c>
    </row>
    <row r="37" spans="2:56" ht="14.45" customHeight="1" x14ac:dyDescent="0.25">
      <c r="B37" s="126"/>
      <c r="C37" s="126"/>
      <c r="D37" s="126"/>
      <c r="E37" s="126"/>
      <c r="F37" s="126"/>
      <c r="G37" s="126"/>
      <c r="H37" s="126"/>
      <c r="I37" s="126"/>
      <c r="AP37" s="68" t="s">
        <v>77</v>
      </c>
      <c r="AQ37" s="81">
        <v>6211210</v>
      </c>
      <c r="AY37" s="68" t="s">
        <v>77</v>
      </c>
      <c r="AZ37" s="81">
        <v>5857570.4502899749</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9853000</v>
      </c>
      <c r="AR41" s="101">
        <v>4555000</v>
      </c>
      <c r="AS41" s="101">
        <v>5298000</v>
      </c>
      <c r="AV41" s="12" t="s">
        <v>132</v>
      </c>
      <c r="AW41" s="82">
        <v>0.46229574748807467</v>
      </c>
      <c r="AX41" s="82">
        <v>0.53770425251192533</v>
      </c>
    </row>
    <row r="42" spans="2:56" ht="15" x14ac:dyDescent="0.2">
      <c r="B42" s="29"/>
      <c r="C42" s="29"/>
      <c r="D42" s="29"/>
      <c r="E42" s="29"/>
      <c r="F42" s="29"/>
      <c r="G42" s="29"/>
      <c r="H42" s="29"/>
      <c r="I42" s="29"/>
      <c r="AP42" s="12" t="s">
        <v>131</v>
      </c>
      <c r="AQ42" s="101">
        <v>12068780.450289976</v>
      </c>
      <c r="AR42" s="101">
        <v>6211210</v>
      </c>
      <c r="AS42" s="101">
        <v>5857570.4502899749</v>
      </c>
      <c r="AV42" s="12" t="s">
        <v>131</v>
      </c>
      <c r="AW42" s="82">
        <v>0.51465100600539659</v>
      </c>
      <c r="AX42" s="82">
        <v>0.48534899399460329</v>
      </c>
    </row>
    <row r="43" spans="2:56" x14ac:dyDescent="0.2">
      <c r="BD43" s="83">
        <v>3514542270173.9849</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-5.556303843967289E-2</v>
      </c>
    </row>
    <row r="54" spans="2:55" x14ac:dyDescent="0.2">
      <c r="BA54" s="12" t="s">
        <v>88</v>
      </c>
      <c r="BC54" s="85">
        <v>0.32629059829059831</v>
      </c>
    </row>
    <row r="55" spans="2:55" ht="15" thickBot="1" x14ac:dyDescent="0.25">
      <c r="BA55" s="12" t="s">
        <v>89</v>
      </c>
      <c r="BC55" s="85" t="s">
        <v>131</v>
      </c>
    </row>
    <row r="56" spans="2:55" ht="16.5" thickTop="1" thickBot="1" x14ac:dyDescent="0.3">
      <c r="BA56" s="86" t="s">
        <v>82</v>
      </c>
      <c r="BB56" s="86"/>
      <c r="BC56" s="84">
        <v>9853000</v>
      </c>
    </row>
    <row r="57" spans="2:55" ht="16.5" thickTop="1" thickBot="1" x14ac:dyDescent="0.3">
      <c r="BA57" s="87" t="s">
        <v>83</v>
      </c>
      <c r="BB57" s="87"/>
      <c r="BC57" s="88">
        <v>44481</v>
      </c>
    </row>
    <row r="58" spans="2:55" ht="16.5" thickTop="1" thickBot="1" x14ac:dyDescent="0.3">
      <c r="BA58" s="87" t="s">
        <v>84</v>
      </c>
      <c r="BB58" s="87"/>
      <c r="BC58" s="89">
        <v>1.224883837439356</v>
      </c>
    </row>
    <row r="59" spans="2:55" ht="16.5" thickTop="1" thickBot="1" x14ac:dyDescent="0.3">
      <c r="BA59" s="86" t="s">
        <v>85</v>
      </c>
      <c r="BB59" s="86" t="s">
        <v>65</v>
      </c>
      <c r="BC59" s="84">
        <v>14625</v>
      </c>
    </row>
    <row r="60" spans="2:55" ht="16.5" thickTop="1" thickBot="1" x14ac:dyDescent="0.3">
      <c r="I60" s="53" t="s">
        <v>113</v>
      </c>
      <c r="BA60" s="87" t="s">
        <v>86</v>
      </c>
      <c r="BB60" s="87"/>
      <c r="BC60" s="89">
        <v>0.78177777777777779</v>
      </c>
    </row>
    <row r="61" spans="2:55" ht="16.5" thickTop="1" thickBot="1" x14ac:dyDescent="0.3">
      <c r="BA61" s="86" t="s">
        <v>85</v>
      </c>
      <c r="BB61" s="86" t="s">
        <v>65</v>
      </c>
      <c r="BC61" s="84">
        <v>11433.5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3713.47</v>
      </c>
      <c r="J11" s="10"/>
      <c r="K11" s="10"/>
    </row>
    <row r="12" spans="2:57" ht="14.45" customHeight="1" thickBot="1" x14ac:dyDescent="0.25">
      <c r="B12" s="10"/>
      <c r="C12" s="10"/>
      <c r="D12" s="10"/>
      <c r="E12" s="10"/>
      <c r="F12" s="10"/>
      <c r="G12" s="35" t="s">
        <v>93</v>
      </c>
      <c r="H12" s="36" t="s">
        <v>94</v>
      </c>
      <c r="I12" s="37">
        <v>2544240</v>
      </c>
      <c r="J12" s="10"/>
      <c r="K12" s="10"/>
    </row>
    <row r="13" spans="2:57" ht="14.45" customHeight="1" thickBot="1" x14ac:dyDescent="0.25">
      <c r="B13" s="10"/>
      <c r="C13" s="10"/>
      <c r="D13" s="10"/>
      <c r="E13" s="10"/>
      <c r="F13" s="10"/>
      <c r="G13" s="35" t="s">
        <v>95</v>
      </c>
      <c r="H13" s="36" t="s">
        <v>94</v>
      </c>
      <c r="I13" s="37">
        <v>2661013</v>
      </c>
      <c r="J13" s="10"/>
      <c r="K13" s="10"/>
    </row>
    <row r="14" spans="2:57" ht="14.45" customHeight="1" thickBot="1" x14ac:dyDescent="0.25">
      <c r="B14" s="10"/>
      <c r="C14" s="10"/>
      <c r="D14" s="10"/>
      <c r="E14" s="10"/>
      <c r="F14" s="10"/>
      <c r="G14" s="35" t="s">
        <v>96</v>
      </c>
      <c r="H14" s="36" t="s">
        <v>97</v>
      </c>
      <c r="I14" s="38">
        <v>3.25</v>
      </c>
      <c r="J14" s="10"/>
      <c r="K14" s="10"/>
    </row>
    <row r="15" spans="2:57" ht="14.45" customHeight="1" thickBot="1" x14ac:dyDescent="0.25">
      <c r="B15" s="10"/>
      <c r="C15" s="10"/>
      <c r="D15" s="10"/>
      <c r="E15" s="10"/>
      <c r="F15" s="10"/>
      <c r="G15" s="35" t="s">
        <v>98</v>
      </c>
      <c r="H15" s="36" t="s">
        <v>67</v>
      </c>
      <c r="I15" s="39">
        <v>-5.2638330186436715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3713.47</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3430.5798749289374</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3.5179999999999998</v>
      </c>
      <c r="AT30" s="92">
        <v>3250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11433.5</v>
      </c>
      <c r="AV39" s="94">
        <v>3.52</v>
      </c>
      <c r="AW39" s="95">
        <v>0.78177777777777779</v>
      </c>
    </row>
    <row r="40" spans="2:49" ht="14.45" customHeight="1" x14ac:dyDescent="0.2">
      <c r="B40" s="10"/>
      <c r="C40" s="40"/>
      <c r="D40" s="44" t="s">
        <v>109</v>
      </c>
      <c r="E40" s="70">
        <v>2.6384999999999996</v>
      </c>
      <c r="F40" s="70">
        <v>2.8144</v>
      </c>
      <c r="G40" s="70">
        <v>2.9903</v>
      </c>
      <c r="H40" s="70">
        <v>3.1661999999999999</v>
      </c>
      <c r="I40" s="70">
        <v>3.3420999999999998</v>
      </c>
      <c r="J40" s="45">
        <v>3.5179999999999998</v>
      </c>
      <c r="K40" s="70">
        <v>3.6938999999999997</v>
      </c>
      <c r="L40" s="70">
        <v>3.8697999999999997</v>
      </c>
      <c r="M40" s="70">
        <v>4.0457000000000001</v>
      </c>
      <c r="N40" s="70">
        <v>4.2215999999999996</v>
      </c>
      <c r="O40" s="70">
        <v>4.3975</v>
      </c>
      <c r="AT40" s="12" t="s">
        <v>62</v>
      </c>
      <c r="AU40" s="93">
        <v>12068.78</v>
      </c>
      <c r="AV40" s="94">
        <v>3.71</v>
      </c>
      <c r="AW40" s="95">
        <v>1.2248837917385569</v>
      </c>
    </row>
    <row r="41" spans="2:49" x14ac:dyDescent="0.2">
      <c r="B41" s="10"/>
      <c r="C41" s="46">
        <v>-0.2</v>
      </c>
      <c r="D41" s="47">
        <v>1889.55</v>
      </c>
      <c r="E41" s="104">
        <v>-0.58690292846501468</v>
      </c>
      <c r="F41" s="104">
        <v>-0.55936312369601571</v>
      </c>
      <c r="G41" s="104">
        <v>-0.53182331892701673</v>
      </c>
      <c r="H41" s="104">
        <v>-0.50428351415801775</v>
      </c>
      <c r="I41" s="104">
        <v>-0.47674370938901867</v>
      </c>
      <c r="J41" s="104">
        <v>-0.44920390462001969</v>
      </c>
      <c r="K41" s="104">
        <v>-0.4216640998510206</v>
      </c>
      <c r="L41" s="104">
        <v>-0.39412429508202163</v>
      </c>
      <c r="M41" s="104">
        <v>-0.36658449031302265</v>
      </c>
      <c r="N41" s="104">
        <v>-0.33904468554402356</v>
      </c>
      <c r="O41" s="104">
        <v>-0.31150488077502458</v>
      </c>
      <c r="AT41" s="12" t="s">
        <v>61</v>
      </c>
      <c r="AU41" s="93">
        <v>-635.28</v>
      </c>
      <c r="AV41" s="94"/>
      <c r="AW41" s="95">
        <v>-5.556303843967289E-2</v>
      </c>
    </row>
    <row r="42" spans="2:49" x14ac:dyDescent="0.2">
      <c r="B42" s="10"/>
      <c r="C42" s="46">
        <v>-0.15</v>
      </c>
      <c r="D42" s="47">
        <v>2361.9375</v>
      </c>
      <c r="E42" s="104">
        <v>-0.48362866058126852</v>
      </c>
      <c r="F42" s="104">
        <v>-0.44920390462001969</v>
      </c>
      <c r="G42" s="104">
        <v>-0.41477914865877086</v>
      </c>
      <c r="H42" s="104">
        <v>-0.38035439269752214</v>
      </c>
      <c r="I42" s="104">
        <v>-0.3459296367362733</v>
      </c>
      <c r="J42" s="104">
        <v>-0.31150488077502458</v>
      </c>
      <c r="K42" s="104">
        <v>-0.27708012481377586</v>
      </c>
      <c r="L42" s="104">
        <v>-0.24265536885252703</v>
      </c>
      <c r="M42" s="104">
        <v>-0.20823061289127809</v>
      </c>
      <c r="N42" s="104">
        <v>-0.17380585693002948</v>
      </c>
      <c r="O42" s="104">
        <v>-0.13938110096878076</v>
      </c>
    </row>
    <row r="43" spans="2:49" x14ac:dyDescent="0.2">
      <c r="B43" s="10"/>
      <c r="C43" s="46">
        <v>-0.1</v>
      </c>
      <c r="D43" s="47">
        <v>2778.75</v>
      </c>
      <c r="E43" s="104">
        <v>-0.39250430656619828</v>
      </c>
      <c r="F43" s="104">
        <v>-0.35200459367061132</v>
      </c>
      <c r="G43" s="104">
        <v>-0.31150488077502447</v>
      </c>
      <c r="H43" s="104">
        <v>-0.27100516787943774</v>
      </c>
      <c r="I43" s="104">
        <v>-0.23050545498385089</v>
      </c>
      <c r="J43" s="104">
        <v>-0.19000574208826415</v>
      </c>
      <c r="K43" s="104">
        <v>-0.14950602919267741</v>
      </c>
      <c r="L43" s="104">
        <v>-0.10900631629709057</v>
      </c>
      <c r="M43" s="104">
        <v>-6.8506603401503718E-2</v>
      </c>
      <c r="N43" s="104">
        <v>-2.8006890505917093E-2</v>
      </c>
      <c r="O43" s="104">
        <v>1.2492822389669866E-2</v>
      </c>
      <c r="AU43" s="12">
        <v>27933.75</v>
      </c>
    </row>
    <row r="44" spans="2:49" x14ac:dyDescent="0.2">
      <c r="B44" s="10"/>
      <c r="C44" s="46">
        <v>-0.05</v>
      </c>
      <c r="D44" s="47">
        <v>3087.5</v>
      </c>
      <c r="E44" s="104">
        <v>-0.32500478507355357</v>
      </c>
      <c r="F44" s="104">
        <v>-0.28000510407845691</v>
      </c>
      <c r="G44" s="104">
        <v>-0.23500542308336059</v>
      </c>
      <c r="H44" s="104">
        <v>-0.19000574208826415</v>
      </c>
      <c r="I44" s="104">
        <v>-0.14500606109316772</v>
      </c>
      <c r="J44" s="104">
        <v>-0.10000638009807139</v>
      </c>
      <c r="K44" s="104">
        <v>-5.5006699102974954E-2</v>
      </c>
      <c r="L44" s="104">
        <v>-1.0007018107878407E-2</v>
      </c>
      <c r="M44" s="104">
        <v>3.499266288721814E-2</v>
      </c>
      <c r="N44" s="104">
        <v>7.9992343882314465E-2</v>
      </c>
      <c r="O44" s="104">
        <v>0.12499202487741101</v>
      </c>
      <c r="AU44" s="12">
        <v>27982.519999999997</v>
      </c>
    </row>
    <row r="45" spans="2:49" x14ac:dyDescent="0.2">
      <c r="B45" s="10"/>
      <c r="C45" s="42" t="s">
        <v>107</v>
      </c>
      <c r="D45" s="48">
        <v>3250</v>
      </c>
      <c r="E45" s="104">
        <v>-0.28947872113005646</v>
      </c>
      <c r="F45" s="104">
        <v>-0.24211063587206005</v>
      </c>
      <c r="G45" s="104">
        <v>-0.19474255061406376</v>
      </c>
      <c r="H45" s="104">
        <v>-0.14737446535606757</v>
      </c>
      <c r="I45" s="104">
        <v>-0.10000638009807139</v>
      </c>
      <c r="J45" s="104">
        <v>-5.2638294840074984E-2</v>
      </c>
      <c r="K45" s="104">
        <v>-5.2702095820787997E-3</v>
      </c>
      <c r="L45" s="104">
        <v>4.2097875675917384E-2</v>
      </c>
      <c r="M45" s="104">
        <v>8.946596093391368E-2</v>
      </c>
      <c r="N45" s="104">
        <v>0.13683404619190997</v>
      </c>
      <c r="O45" s="104">
        <v>0.18420213144990627</v>
      </c>
    </row>
    <row r="46" spans="2:49" ht="14.45" customHeight="1" x14ac:dyDescent="0.2">
      <c r="B46" s="10"/>
      <c r="C46" s="46">
        <v>0.05</v>
      </c>
      <c r="D46" s="47">
        <v>3412.5</v>
      </c>
      <c r="E46" s="104">
        <v>-0.25395265718655924</v>
      </c>
      <c r="F46" s="104">
        <v>-0.20421616766566308</v>
      </c>
      <c r="G46" s="104">
        <v>-0.15447967814476693</v>
      </c>
      <c r="H46" s="104">
        <v>-0.104743188623871</v>
      </c>
      <c r="I46" s="104">
        <v>-5.5006699102974843E-2</v>
      </c>
      <c r="J46" s="104">
        <v>-5.2702095820787997E-3</v>
      </c>
      <c r="K46" s="104">
        <v>4.4466279938817133E-2</v>
      </c>
      <c r="L46" s="104">
        <v>9.4202769459713176E-2</v>
      </c>
      <c r="M46" s="104">
        <v>0.14393925898060944</v>
      </c>
      <c r="N46" s="104">
        <v>0.19367574850150548</v>
      </c>
      <c r="O46" s="104">
        <v>0.24341223802240153</v>
      </c>
    </row>
    <row r="47" spans="2:49" x14ac:dyDescent="0.2">
      <c r="B47" s="10"/>
      <c r="C47" s="46">
        <v>0.1</v>
      </c>
      <c r="D47" s="47">
        <v>3753.75</v>
      </c>
      <c r="E47" s="104">
        <v>-0.17934792290521517</v>
      </c>
      <c r="F47" s="104">
        <v>-0.12463778443222928</v>
      </c>
      <c r="G47" s="104">
        <v>-6.9927645959243612E-2</v>
      </c>
      <c r="H47" s="104">
        <v>-1.5217507486258053E-2</v>
      </c>
      <c r="I47" s="104">
        <v>3.9492630986727617E-2</v>
      </c>
      <c r="J47" s="104">
        <v>9.4202769459713176E-2</v>
      </c>
      <c r="K47" s="104">
        <v>0.14891290793269896</v>
      </c>
      <c r="L47" s="104">
        <v>0.20362304640568474</v>
      </c>
      <c r="M47" s="104">
        <v>0.2583331848786703</v>
      </c>
      <c r="N47" s="104">
        <v>0.31304332335165586</v>
      </c>
      <c r="O47" s="104">
        <v>0.36775346182464164</v>
      </c>
    </row>
    <row r="48" spans="2:49" x14ac:dyDescent="0.2">
      <c r="B48" s="10"/>
      <c r="C48" s="46">
        <v>0.15</v>
      </c>
      <c r="D48" s="47">
        <v>4316.8125</v>
      </c>
      <c r="E48" s="104">
        <v>-5.6250111340997333E-2</v>
      </c>
      <c r="F48" s="104">
        <v>6.666547902936415E-3</v>
      </c>
      <c r="G48" s="104">
        <v>6.958320714686983E-2</v>
      </c>
      <c r="H48" s="104">
        <v>0.13249986639080324</v>
      </c>
      <c r="I48" s="104">
        <v>0.19541652563473688</v>
      </c>
      <c r="J48" s="104">
        <v>0.2583331848786703</v>
      </c>
      <c r="K48" s="104">
        <v>0.32124984412260371</v>
      </c>
      <c r="L48" s="104">
        <v>0.38416650336653713</v>
      </c>
      <c r="M48" s="104">
        <v>0.44708316261047076</v>
      </c>
      <c r="N48" s="104">
        <v>0.50999982185440418</v>
      </c>
      <c r="O48" s="104">
        <v>0.57291648109833782</v>
      </c>
    </row>
    <row r="49" spans="2:45" ht="15" thickBot="1" x14ac:dyDescent="0.25">
      <c r="B49" s="10"/>
      <c r="C49" s="46">
        <v>0.2</v>
      </c>
      <c r="D49" s="49">
        <v>5180.1750000000002</v>
      </c>
      <c r="E49" s="104">
        <v>0.13249986639080324</v>
      </c>
      <c r="F49" s="104">
        <v>0.20799985748352356</v>
      </c>
      <c r="G49" s="104">
        <v>0.28349984857624388</v>
      </c>
      <c r="H49" s="104">
        <v>0.35899983966896398</v>
      </c>
      <c r="I49" s="104">
        <v>0.43449983076168408</v>
      </c>
      <c r="J49" s="104">
        <v>0.50999982185440462</v>
      </c>
      <c r="K49" s="104">
        <v>0.58549981294712472</v>
      </c>
      <c r="L49" s="104">
        <v>0.66099980403984482</v>
      </c>
      <c r="M49" s="104">
        <v>0.73649979513256514</v>
      </c>
      <c r="N49" s="104">
        <v>0.81199978622528524</v>
      </c>
      <c r="O49" s="104">
        <v>0.88749977731800556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3250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3031.69</v>
      </c>
      <c r="BA66" s="12" t="s">
        <v>65</v>
      </c>
    </row>
    <row r="67" spans="2:55" x14ac:dyDescent="0.2">
      <c r="B67" s="10"/>
      <c r="C67" s="10"/>
      <c r="D67" s="10"/>
      <c r="E67" s="10"/>
      <c r="F67" s="10"/>
      <c r="G67" s="10"/>
      <c r="H67" s="10"/>
      <c r="I67" s="10"/>
      <c r="J67" s="10"/>
      <c r="K67" s="10"/>
      <c r="AS67" s="12" t="s">
        <v>11</v>
      </c>
      <c r="AT67" s="93">
        <v>14625</v>
      </c>
      <c r="AU67" s="94">
        <v>4.5</v>
      </c>
      <c r="AV67" s="95">
        <v>1</v>
      </c>
      <c r="AX67" s="12" t="s">
        <v>64</v>
      </c>
      <c r="AZ67" s="64">
        <v>2189.5555555555557</v>
      </c>
      <c r="BA67" s="12" t="s">
        <v>63</v>
      </c>
    </row>
    <row r="68" spans="2:55" x14ac:dyDescent="0.2">
      <c r="B68" s="10"/>
      <c r="C68" s="10"/>
      <c r="D68" s="10"/>
      <c r="E68" s="10"/>
      <c r="F68" s="10"/>
      <c r="G68" s="10"/>
      <c r="H68" s="10"/>
      <c r="I68" s="10"/>
      <c r="J68" s="10"/>
      <c r="K68" s="10"/>
      <c r="AS68" s="12" t="s">
        <v>62</v>
      </c>
      <c r="AT68" s="93">
        <v>9853</v>
      </c>
      <c r="AU68" s="94">
        <v>3.03</v>
      </c>
      <c r="AV68" s="95">
        <v>0.67370940170940175</v>
      </c>
    </row>
    <row r="69" spans="2:55" x14ac:dyDescent="0.2">
      <c r="B69" s="10"/>
      <c r="C69" s="10"/>
      <c r="D69" s="10"/>
      <c r="E69" s="10"/>
      <c r="F69" s="10"/>
      <c r="G69" s="10"/>
      <c r="H69" s="10"/>
      <c r="I69" s="10"/>
      <c r="J69" s="10"/>
      <c r="K69" s="10"/>
      <c r="AS69" s="12" t="s">
        <v>61</v>
      </c>
      <c r="AT69" s="93">
        <v>4772</v>
      </c>
      <c r="AU69" s="94"/>
      <c r="AV69" s="95">
        <v>0.32629059829059831</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4.5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3.375</v>
      </c>
      <c r="AU86" s="98">
        <v>3.6</v>
      </c>
      <c r="AV86" s="98">
        <v>3.8250000000000002</v>
      </c>
      <c r="AW86" s="98">
        <v>4.05</v>
      </c>
      <c r="AX86" s="98">
        <v>4.2750000000000004</v>
      </c>
      <c r="AY86" s="99">
        <v>4.5</v>
      </c>
      <c r="AZ86" s="98">
        <v>4.7249999999999996</v>
      </c>
      <c r="BA86" s="98">
        <v>4.95</v>
      </c>
      <c r="BB86" s="98">
        <v>5.1749999999999998</v>
      </c>
      <c r="BC86" s="98">
        <v>5.4</v>
      </c>
      <c r="BD86" s="98">
        <v>5.625</v>
      </c>
    </row>
    <row r="87" spans="2:56" x14ac:dyDescent="0.2">
      <c r="B87" s="10"/>
      <c r="C87" s="10"/>
      <c r="D87" s="10"/>
      <c r="E87" s="10"/>
      <c r="F87" s="10"/>
      <c r="G87" s="10"/>
      <c r="H87" s="10"/>
      <c r="I87" s="10"/>
      <c r="J87" s="10"/>
      <c r="K87" s="10"/>
      <c r="AR87" s="12">
        <v>-0.2</v>
      </c>
      <c r="AS87" s="98">
        <v>1889.55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2361.9375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2778.75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3087.5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3250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3412.5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3753.75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4316.8125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5180.1750000000002</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2024-12-02T21:44:36Z</dcterms:modified>
</cp:coreProperties>
</file>