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47637601-DA84-4B3C-BF6C-F866AA221C3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<sst xmlns="http://schemas.openxmlformats.org/spreadsheetml/2006/main" count="275" uniqueCount="158">
  <si>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</si>
  <si>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</si>
  <si>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</si>
  <si>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</si>
  <si>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</si>
  <si>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</si>
  <si>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</si>
  <si>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</si>
  <si>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</si>
  <si>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</si>
  <si>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</si>
  <si>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</si>
  <si>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</si>
  <si>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</si>
  <si>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</si>
  <si>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</si>
  <si>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</si>
  <si>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</si>
  <si>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</si>
  <si>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</si>
  <si>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</si>
  <si>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</si>
  <si>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</si>
  <si>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</si>
  <si>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</si>
  <si>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</si>
  <si>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</si>
  <si>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</si>
  <si>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</si>
  <si>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</si>
  <si>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</si>
  <si>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</si>
  <si>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</si>
  <si>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</si>
  <si>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</si>
  <si>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</si>
  <si>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</si>
  <si>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</si>
  <si>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</si>
  <si>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</si>
  <si>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</si>
  <si>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</si>
  <si>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</si>
  <si>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</si>
  <si>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</si>
  <si>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</si>
  <si>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</si>
  <si>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</si>
  <si>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</si>
  <si>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</si>
  <si>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</si>
  <si>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</si>
  <si>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</si>
  <si>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</si>
  <si>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</si>
  <si>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</si>
  <si>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</si>
  <si>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</si>
  <si>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</si>
  <si>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</si>
  <si>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</si>
  <si>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</si>
  <si>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</si>
  <si>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</si>
  <si>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</si>
  <si>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</si>
  <si>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</si>
  <si>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</si>
  <si>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</si>
  <si>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</si>
  <si>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</si>
  <si>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</si>
  <si>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</si>
  <si>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</si>
  <si>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</si>
  <si>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</si>
  <si>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</si>
  <si>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</si>
  <si>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</si>
  <si>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</si>
  <si>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</si>
  <si>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</si>
  <si>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</si>
  <si>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</si>
  <si>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</si>
  <si>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</si>
  <si>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</si>
  <si>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</si>
  <si>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</si>
  <si>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</si>
  <si>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</si>
  <si>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</si>
  <si>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</si>
  <si>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</si>
  <si>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</si>
  <si>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</si>
  <si>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</si>
  <si>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</si>
  <si>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</si>
  <si>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</si>
  <si>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</si>
  <si>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</si>
  <si>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</si>
  <si>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</si>
  <si>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</si>
  <si>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</si>
  <si>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</si>
  <si>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</si>
  <si>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</si>
  <si>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</si>
  <si>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</si>
  <si>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</si>
  <si>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</si>
  <si>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</si>
  <si>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</si>
  <si>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</si>
  <si>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</si>
  <si>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</si>
  <si>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</si>
  <si>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</si>
  <si>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</si>
  <si>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</si>
  <si>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</si>
  <si>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</si>
  <si>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FRESA ALBION CUNDINAMARCA CHOCONTÁ</t>
  </si>
  <si>
    <t>Precio miles COP/kg. 1ra calidad (G)</t>
  </si>
  <si>
    <t>Precio miles COP/kg. 2da calidad (H)</t>
  </si>
  <si>
    <t>Precio miles COP/kg. 3ra calidad (I)</t>
  </si>
  <si>
    <t>Precio miles COP/kg. 4ta calidad (J)</t>
  </si>
  <si>
    <t>Cundinamarca</t>
  </si>
  <si>
    <t>Material de propagacion: Estolón // Distancia de siembra: 0,3 x 1 // Densidad de siembra - Plantas/Ha.: 33.333 // Duracion del ciclo: 3 años // Productividad/Ha/Ciclo: 72.000 kg // Inicio de Produccion desde la siembra: año 1  // Duracion de la etapa productiva: 3 años // Productividad promedio en etapa productiva  // Cultivo asociado: NA // Productividad promedio etapa productiva: 24.000 kg // % Rendimiento 1ra. Calidad: 40 // % Rendimiento 2da. Calidad: 60 (30 segunda, 20 tercera y 10 cuarta) // Precio de venta ponderado por calidad: $4.935 // Valor Jornal: $58.442 // Otros: NA</t>
  </si>
  <si>
    <t>2024 Q3</t>
  </si>
  <si>
    <t>2018 Q1</t>
  </si>
  <si>
    <t>El presente documento corresponde a una actualización del documento PDF de la AgroGuía correspondiente a Fresa Albion Cundinamarca Chocontá publicada en la página web, y consta de las siguientes partes:</t>
  </si>
  <si>
    <t>- Flujo anualizado de los ingresos (precio y rendimiento) y los costos de producción para una hectárea de
Fresa Albion Cundinamarca Chocontá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</si>
  <si>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Fresa Albion Cundinamarca Chocontá.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</si>
  <si>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</si>
  <si>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</si>
  <si>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</si>
  <si>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</si>
  <si>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Fresa Albion Cundinamarca Chocontá. La participación se encuentra actualizada al 2024 Q3.</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</si>
  <si>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</si>
  <si>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</si>
  <si>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Fresa Albion Cundinamarca Chocontá, en lo que respecta a la mano de obra incluye actividades como la preparación del terreno, la siembra, el trazado y el ahoyado, entre otras, y ascienden a un total de $4,5 millones de pesos (equivalente a 78 jornales). En cuanto a los insumos, se incluyen los gastos relacionados con el material vegetal y las enmiendas, que en conjunto ascienden a  $52,4 millones.</t>
  </si>
  <si>
    <t>*** Los costos de sostenimiento del año 1 comprenden tanto los gastos relacionados con la mano de obra como aquellos asociados con los insumos necesarios desde el momento de la siembra de las plantas hasta finalizar el año 1. Para el caso de Fresa Albion Cundinamarca Chocontá, en lo que respecta a la mano de obra incluye actividades como la fertilización, riego, control de malezas, plagas y enfermedades, entre otras, y ascienden a un total de $24,0 millones de pesos (equivalente a 411 jornales). En cuanto a los insumos, se incluyen los fertilizantes, plaguicidas, transportes, entre otras, que en conjunto ascienden a  $37,7 millones.</t>
  </si>
  <si>
    <t>Nota 1: en caso de utilizar esta información para el desarrollo de otras publicaciones, por favor citar FINAGRO, "Agro Guía - Marcos de Referencia Agroeconómicos"</t>
  </si>
  <si>
    <t>Los costos totales del ciclo para esta actualización (2024 Q3) equivalen a $179,0 millones, en comparación con los costos del marco original que ascienden a $78,9 millones, (mes de publicación del marco: enero - 2018).
La rentabilidad actualizada (2024 Q3) bajó frente a la rentabilidad de la primera AgroGuía, pasando del 56,2% al 98,5%. Mientras que el crecimiento de los costos fue del 226,9%, el crecimiento de los ingresos fue del 197,4%.</t>
  </si>
  <si>
    <t>En cuanto a los costos de mano de obra de la AgroGuía actualizada, se destaca la participación de cosecha y beneficio seguido de control arvenses, que representan el 39% y el 15% del costo total, respectivamente. En cuanto a los costos de insumos, se destaca la participación de instalación seguido de control fitosanitario, que representan el 42% y el 25% del costo total, respectivamente.</t>
  </si>
  <si>
    <t>bajó</t>
  </si>
  <si>
    <t>De acuerdo con el comportamiento histórico del sistema productivo, se efectuó un análisis de sensibilidad del margen de utilidad obtenido en la producción de FRESA ALBION CUNDINAMARCA CHOCONTÁ, frente a diferentes escenarios de variación de precios de venta en finca y rendimientos probables (kg/ha).</t>
  </si>
  <si>
    <t>Con un precio ponderado de COP $ 4.935/kg y con un rendimiento por hectárea de 72.000 kg por ciclo; el margen de utilidad obtenido en la producción de fresa es del 50%.</t>
  </si>
  <si>
    <t>El precio mínimo ponderado para cubrir los costos de producción, con un rendimiento de 72.000 kg para todo el ciclo de producción, es COP $ 2.487/kg.</t>
  </si>
  <si>
    <t>El rendimiento mínimo por ha/ciclo para cubrir los costos de producción, con un precio ponderado de COP $ 4.935, es de 36.276 kg/ha para todo el ciclo.</t>
  </si>
  <si>
    <t>El siguiente cuadro presenta diferentes escenarios de rentabilidad para el sistema productivo de FRESA ALBION CUNDINAMARCA CHOCONTÁ, con respecto a diferentes niveles de productividad (kg./ha.) y precios ($/kg.).</t>
  </si>
  <si>
    <t>De acuerdo con el comportamiento histórico del sistema productivo, se efectuó un análisis de sensibilidad del margen de utilidad obtenido en la producción de FRESA ALBION CUNDINAMARCA CHOCONTÁ, frente a diferentes escenarios de variación de precios de venta en finca y rendimientos probables (t/ha)</t>
  </si>
  <si>
    <t>Con un precio ponderado de COP $$ 2.500/kg y con un rendimiento por hectárea de 72.000 kg por ciclo; el margen de utilidad obtenido en la producción de fresa es del 56%.</t>
  </si>
  <si>
    <t>El precio mínimo ponderado para cubrir los costos de producción, con un rendimiento de 72.000 kg para todo el ciclo de producción, es COP $ 1.096/kg.</t>
  </si>
  <si>
    <t>El rendimiento mínimo por ha/ciclo para cubrir los costos de producción, con un precio ponderado de COP $ 2.500, es de 31.562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</si>
</sst>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Part.'!$AQ$41:$AQ$42</c:f>
              <c:numCache>
                <c:formatCode>_(* #,##0_);_(* \(#,##0\);_(* "-"_);_(@_)</c:formatCode>
                <c:ptCount val="2"/>
                <c:pt idx="0">
                  <c:v>78906000</c:v>
                </c:pt>
                <c:pt idx="1">
                  <c:v>179035230.70156172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Part.'!$AR$41:$AR$42</c:f>
              <c:numCache>
                <c:formatCode>_(* #,##0_);_(* \(#,##0\);_(* "-"_);_(@_)</c:formatCode>
                <c:ptCount val="2"/>
                <c:pt idx="0">
                  <c:v>29649000</c:v>
                </c:pt>
                <c:pt idx="1">
                  <c:v>54148339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Part.'!$AS$41:$AS$42</c:f>
              <c:numCache>
                <c:formatCode>_(* #,##0_);_(* \(#,##0\);_(* "-"_);_(@_)</c:formatCode>
                <c:ptCount val="2"/>
                <c:pt idx="0">
                  <c:v>49257000</c:v>
                </c:pt>
                <c:pt idx="1">
                  <c:v>124886891.70156172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633150</c:v>
                </c:pt>
                <c:pt idx="1">
                  <c:v>31016772</c:v>
                </c:pt>
                <c:pt idx="2">
                  <c:v>2578505.698607008</c:v>
                </c:pt>
                <c:pt idx="3">
                  <c:v>23433138</c:v>
                </c:pt>
                <c:pt idx="4">
                  <c:v>52375897.002954707</c:v>
                </c:pt>
                <c:pt idx="5">
                  <c:v>2187124</c:v>
                </c:pt>
                <c:pt idx="6">
                  <c:v>0</c:v>
                </c:pt>
                <c:pt idx="7">
                  <c:v>6906712</c:v>
                </c:pt>
                <c:pt idx="8">
                  <c:v>0</c:v>
                </c:pt>
                <c:pt idx="9">
                  <c:v>5755593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8240322</c:v>
                </c:pt>
                <c:pt idx="1">
                  <c:v>5259780</c:v>
                </c:pt>
                <c:pt idx="2">
                  <c:v>21039120</c:v>
                </c:pt>
                <c:pt idx="3">
                  <c:v>2103912</c:v>
                </c:pt>
                <c:pt idx="4">
                  <c:v>4531081</c:v>
                </c:pt>
                <c:pt idx="5">
                  <c:v>4090940</c:v>
                </c:pt>
                <c:pt idx="6">
                  <c:v>5551990</c:v>
                </c:pt>
                <c:pt idx="7">
                  <c:v>3331194</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Q3</c:v>
                </c:pt>
              </c:strCache>
            </c:strRef>
          </c:cat>
          <c:val>
            <c:numRef>
              <c:f>'Análisis Comparativo y Part.'!$AW$41:$AW$42</c:f>
              <c:numCache>
                <c:formatCode>0%</c:formatCode>
                <c:ptCount val="2"/>
                <c:pt idx="0">
                  <c:v>0.3757508934681773</c:v>
                </c:pt>
                <c:pt idx="1">
                  <c:v>0.30244516002697375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Q3</c:v>
                </c:pt>
              </c:strCache>
            </c:strRef>
          </c:cat>
          <c:val>
            <c:numRef>
              <c:f>'Análisis Comparativo y Part.'!$AX$41:$AX$42</c:f>
              <c:numCache>
                <c:formatCode>0%</c:formatCode>
                <c:ptCount val="2"/>
                <c:pt idx="0">
                  <c:v>0.62424910653182264</c:v>
                </c:pt>
                <c:pt idx="1">
                  <c:v>0.69755483997302625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5" width="10.85546875" style="10" customWidth="1"/>
    <col min="6"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4531.08</v>
      </c>
      <c r="C7" s="13">
        <v>24019.66</v>
      </c>
      <c r="D7" s="13">
        <v>13675.43</v>
      </c>
      <c r="E7" s="13">
        <v>11922.17</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54148.34</v>
      </c>
      <c r="AH7" s="14">
        <v>0.30244516002697369</v>
      </c>
    </row>
    <row r="8" spans="1:34" x14ac:dyDescent="0.2">
      <c r="A8" s="3" t="s">
        <v>122</v>
      </c>
      <c r="B8" s="13">
        <v>52375.9</v>
      </c>
      <c r="C8" s="13">
        <v>37703.08</v>
      </c>
      <c r="D8" s="13">
        <v>17403.96</v>
      </c>
      <c r="E8" s="13">
        <v>17403.96</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124886.89</v>
      </c>
      <c r="AH8" s="14">
        <v>0.69755483997302614</v>
      </c>
    </row>
    <row r="9" spans="1:34" x14ac:dyDescent="0.2">
      <c r="A9" s="7" t="s">
        <v>121</v>
      </c>
      <c r="B9" s="13">
        <v>56906.98</v>
      </c>
      <c r="C9" s="13">
        <v>61722.75</v>
      </c>
      <c r="D9" s="13">
        <v>31079.38</v>
      </c>
      <c r="E9" s="13">
        <v>29326.12</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179035.23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12000</v>
      </c>
      <c r="D11" s="15">
        <v>9600</v>
      </c>
      <c r="E11" s="15">
        <v>7200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28800</v>
      </c>
      <c r="AH11" s="19"/>
    </row>
    <row r="12" spans="1:34" x14ac:dyDescent="0.2">
      <c r="A12" s="3" t="s">
        <v>20</v>
      </c>
      <c r="B12" s="15"/>
      <c r="C12" s="15">
        <v>9000</v>
      </c>
      <c r="D12" s="15">
        <v>7200</v>
      </c>
      <c r="E12" s="15">
        <v>5400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21600</v>
      </c>
      <c r="AH12" s="19"/>
    </row>
    <row r="13" spans="1:34" x14ac:dyDescent="0.2">
      <c r="A13" s="3" t="s">
        <v>19</v>
      </c>
      <c r="B13" s="15"/>
      <c r="C13" s="15">
        <v>6000</v>
      </c>
      <c r="D13" s="15">
        <v>4800</v>
      </c>
      <c r="E13" s="15">
        <v>3600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14400</v>
      </c>
      <c r="AH13" s="19"/>
    </row>
    <row r="14" spans="1:34" x14ac:dyDescent="0.2">
      <c r="A14" s="3" t="s">
        <v>18</v>
      </c>
      <c r="B14" s="15"/>
      <c r="C14" s="15">
        <v>3000</v>
      </c>
      <c r="D14" s="15">
        <v>2400</v>
      </c>
      <c r="E14" s="15">
        <v>1800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7200</v>
      </c>
      <c r="AH14" s="19"/>
    </row>
    <row r="15" spans="1:34" x14ac:dyDescent="0.2">
      <c r="A15" s="3" t="s">
        <v>125</v>
      </c>
      <c r="B15" s="16"/>
      <c r="C15" s="16">
        <v>7.1070000000000002</v>
      </c>
      <c r="D15" s="16">
        <v>7.1070000000000002</v>
      </c>
      <c r="E15" s="16">
        <v>7.1070000000000002</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7.1070000000000002</v>
      </c>
      <c r="AH15" s="19"/>
    </row>
    <row r="16" spans="1:34" x14ac:dyDescent="0.2">
      <c r="A16" s="3" t="s">
        <v>126</v>
      </c>
      <c r="B16" s="16"/>
      <c r="C16" s="16">
        <v>4.7380000000000004</v>
      </c>
      <c r="D16" s="16">
        <v>4.7380000000000004</v>
      </c>
      <c r="E16" s="16">
        <v>4.7380000000000004</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4.7380000000000004</v>
      </c>
      <c r="AH16" s="19"/>
    </row>
    <row r="17" spans="1:34" x14ac:dyDescent="0.2">
      <c r="A17" s="3" t="s">
        <v>127</v>
      </c>
      <c r="B17" s="16"/>
      <c r="C17" s="16">
        <v>2.3690000000000002</v>
      </c>
      <c r="D17" s="16">
        <v>2.3690000000000002</v>
      </c>
      <c r="E17" s="16">
        <v>2.3690000000000002</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2.3690000000000002</v>
      </c>
      <c r="AH17" s="19"/>
    </row>
    <row r="18" spans="1:34" x14ac:dyDescent="0.2">
      <c r="A18" s="3" t="s">
        <v>128</v>
      </c>
      <c r="B18" s="16"/>
      <c r="C18" s="16">
        <v>1.974</v>
      </c>
      <c r="D18" s="16">
        <v>1.974</v>
      </c>
      <c r="E18" s="16">
        <v>1.974</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1.974</v>
      </c>
      <c r="AH18" s="19"/>
    </row>
    <row r="19" spans="1:34" x14ac:dyDescent="0.2">
      <c r="A19" s="2" t="s">
        <v>142</v>
      </c>
      <c r="B19" s="13"/>
      <c r="C19" s="13">
        <v>148062</v>
      </c>
      <c r="D19" s="13">
        <v>118449.60000000001</v>
      </c>
      <c r="E19" s="13">
        <v>88837.2</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355348.8</v>
      </c>
      <c r="AH19" s="19"/>
    </row>
    <row r="20" spans="1:34" x14ac:dyDescent="0.2">
      <c r="A20" s="1" t="s">
        <v>12</v>
      </c>
      <c r="B20" s="17">
        <v>-56906.98</v>
      </c>
      <c r="C20" s="17">
        <v>86339.25</v>
      </c>
      <c r="D20" s="17">
        <v>87370.22</v>
      </c>
      <c r="E20" s="17">
        <v>59511.08</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176313.57</v>
      </c>
      <c r="AH20" s="22"/>
    </row>
    <row r="21" spans="1:34" x14ac:dyDescent="0.2">
      <c r="J21" s="10"/>
      <c r="AG21" s="82">
        <v>0.98479817970765615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15633</v>
      </c>
      <c r="D121" s="61">
        <v>7488</v>
      </c>
      <c r="E121" s="61">
        <v>6528</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29649</v>
      </c>
      <c r="AH121" s="62">
        <v>0.3757508934681773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37739</v>
      </c>
      <c r="D122" s="61">
        <v>5759</v>
      </c>
      <c r="E122" s="61">
        <v>5759</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49257</v>
      </c>
      <c r="AH122" s="62">
        <v>0.62424910653182264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53372</v>
      </c>
      <c r="D123" s="61">
        <v>13247</v>
      </c>
      <c r="E123" s="61">
        <v>12287</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78906</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12000</v>
      </c>
      <c r="D125" s="64">
        <v>9600</v>
      </c>
      <c r="E125" s="64">
        <v>7200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28800</v>
      </c>
      <c r="AH125" s="54"/>
    </row>
    <row r="126" spans="1:62" s="12" customFormat="1" x14ac:dyDescent="0.2">
      <c r="A126" s="59" t="s">
        <v>20</v>
      </c>
      <c r="B126" s="64"/>
      <c r="C126" s="64">
        <v>9000</v>
      </c>
      <c r="D126" s="64">
        <v>7200</v>
      </c>
      <c r="E126" s="64">
        <v>5400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21600</v>
      </c>
      <c r="AH126" s="54"/>
    </row>
    <row r="127" spans="1:62" s="12" customFormat="1" x14ac:dyDescent="0.2">
      <c r="A127" s="59" t="s">
        <v>19</v>
      </c>
      <c r="B127" s="64"/>
      <c r="C127" s="64">
        <v>6000</v>
      </c>
      <c r="D127" s="64">
        <v>4800</v>
      </c>
      <c r="E127" s="64">
        <v>3600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14400</v>
      </c>
      <c r="AH127" s="54"/>
    </row>
    <row r="128" spans="1:62" s="12" customFormat="1" x14ac:dyDescent="0.2">
      <c r="A128" s="59" t="s">
        <v>18</v>
      </c>
      <c r="B128" s="64"/>
      <c r="C128" s="64">
        <v>3000</v>
      </c>
      <c r="D128" s="64">
        <v>2400</v>
      </c>
      <c r="E128" s="64">
        <v>1800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7200</v>
      </c>
      <c r="AH128" s="54"/>
    </row>
    <row r="129" spans="1:40" s="12" customFormat="1" x14ac:dyDescent="0.2">
      <c r="A129" s="59" t="s">
        <v>17</v>
      </c>
      <c r="B129" s="65"/>
      <c r="C129" s="65">
        <v>3.6</v>
      </c>
      <c r="D129" s="65">
        <v>3.6</v>
      </c>
      <c r="E129" s="65">
        <v>3.6</v>
      </c>
      <c r="F129" s="65">
        <v>3.6</v>
      </c>
      <c r="G129" s="65">
        <v>3.6</v>
      </c>
      <c r="H129" s="65">
        <v>3.6</v>
      </c>
      <c r="I129" s="65">
        <v>3.6</v>
      </c>
      <c r="J129" s="65">
        <v>3.6</v>
      </c>
      <c r="K129" s="65">
        <v>3.6</v>
      </c>
      <c r="L129" s="65">
        <v>3.6</v>
      </c>
      <c r="M129" s="65">
        <v>3.6</v>
      </c>
      <c r="N129" s="65">
        <v>3.6</v>
      </c>
      <c r="O129" s="65">
        <v>3.6</v>
      </c>
      <c r="P129" s="65">
        <v>3.6</v>
      </c>
      <c r="Q129" s="65">
        <v>3.6</v>
      </c>
      <c r="R129" s="65">
        <v>3.6</v>
      </c>
      <c r="S129" s="65">
        <v>3.6</v>
      </c>
      <c r="T129" s="65">
        <v>3.6</v>
      </c>
      <c r="U129" s="65">
        <v>3.6</v>
      </c>
      <c r="V129" s="65">
        <v>3.6</v>
      </c>
      <c r="W129" s="65">
        <v>3.6</v>
      </c>
      <c r="X129" s="65">
        <v>3.6</v>
      </c>
      <c r="Y129" s="65">
        <v>3.6</v>
      </c>
      <c r="Z129" s="65">
        <v>3.6</v>
      </c>
      <c r="AA129" s="65">
        <v>3.6</v>
      </c>
      <c r="AB129" s="65">
        <v>3.6</v>
      </c>
      <c r="AC129" s="65">
        <v>3.6</v>
      </c>
      <c r="AD129" s="65">
        <v>3.6</v>
      </c>
      <c r="AE129" s="65">
        <v>3.6</v>
      </c>
      <c r="AF129" s="65">
        <v>3.6</v>
      </c>
      <c r="AG129" s="65">
        <v>3.6</v>
      </c>
      <c r="AH129" s="54"/>
    </row>
    <row r="130" spans="1:40" s="12" customFormat="1" x14ac:dyDescent="0.2">
      <c r="A130" s="59" t="s">
        <v>16</v>
      </c>
      <c r="B130" s="65"/>
      <c r="C130" s="65">
        <v>2.4</v>
      </c>
      <c r="D130" s="65">
        <v>2.4</v>
      </c>
      <c r="E130" s="65">
        <v>2.4</v>
      </c>
      <c r="F130" s="65">
        <v>2.4</v>
      </c>
      <c r="G130" s="65">
        <v>2.4</v>
      </c>
      <c r="H130" s="65">
        <v>2.4</v>
      </c>
      <c r="I130" s="65">
        <v>2.4</v>
      </c>
      <c r="J130" s="65">
        <v>2.4</v>
      </c>
      <c r="K130" s="65">
        <v>2.4</v>
      </c>
      <c r="L130" s="65">
        <v>2.4</v>
      </c>
      <c r="M130" s="65">
        <v>2.4</v>
      </c>
      <c r="N130" s="65">
        <v>2.4</v>
      </c>
      <c r="O130" s="65">
        <v>2.4</v>
      </c>
      <c r="P130" s="65">
        <v>2.4</v>
      </c>
      <c r="Q130" s="65">
        <v>2.4</v>
      </c>
      <c r="R130" s="65">
        <v>2.4</v>
      </c>
      <c r="S130" s="65">
        <v>2.4</v>
      </c>
      <c r="T130" s="65">
        <v>2.4</v>
      </c>
      <c r="U130" s="65">
        <v>2.4</v>
      </c>
      <c r="V130" s="65">
        <v>2.4</v>
      </c>
      <c r="W130" s="65">
        <v>2.4</v>
      </c>
      <c r="X130" s="65">
        <v>2.4</v>
      </c>
      <c r="Y130" s="65">
        <v>2.4</v>
      </c>
      <c r="Z130" s="65">
        <v>2.4</v>
      </c>
      <c r="AA130" s="65">
        <v>2.4</v>
      </c>
      <c r="AB130" s="65">
        <v>2.4</v>
      </c>
      <c r="AC130" s="65">
        <v>2.4</v>
      </c>
      <c r="AD130" s="65">
        <v>2.4</v>
      </c>
      <c r="AE130" s="65">
        <v>2.4</v>
      </c>
      <c r="AF130" s="65">
        <v>2.4</v>
      </c>
      <c r="AG130" s="65">
        <v>2.4</v>
      </c>
      <c r="AH130" s="54"/>
    </row>
    <row r="131" spans="1:40" s="12" customFormat="1" x14ac:dyDescent="0.2">
      <c r="A131" s="59" t="s">
        <v>15</v>
      </c>
      <c r="B131" s="65"/>
      <c r="C131" s="65">
        <v>1.2</v>
      </c>
      <c r="D131" s="65">
        <v>1.2</v>
      </c>
      <c r="E131" s="65">
        <v>1.2</v>
      </c>
      <c r="F131" s="65">
        <v>1.2</v>
      </c>
      <c r="G131" s="65">
        <v>1.2</v>
      </c>
      <c r="H131" s="65">
        <v>1.2</v>
      </c>
      <c r="I131" s="65">
        <v>1.2</v>
      </c>
      <c r="J131" s="65">
        <v>1.2</v>
      </c>
      <c r="K131" s="65">
        <v>1.2</v>
      </c>
      <c r="L131" s="65">
        <v>1.2</v>
      </c>
      <c r="M131" s="65">
        <v>1.2</v>
      </c>
      <c r="N131" s="65">
        <v>1.2</v>
      </c>
      <c r="O131" s="65">
        <v>1.2</v>
      </c>
      <c r="P131" s="65">
        <v>1.2</v>
      </c>
      <c r="Q131" s="65">
        <v>1.2</v>
      </c>
      <c r="R131" s="65">
        <v>1.2</v>
      </c>
      <c r="S131" s="65">
        <v>1.2</v>
      </c>
      <c r="T131" s="65">
        <v>1.2</v>
      </c>
      <c r="U131" s="65">
        <v>1.2</v>
      </c>
      <c r="V131" s="65">
        <v>1.2</v>
      </c>
      <c r="W131" s="65">
        <v>1.2</v>
      </c>
      <c r="X131" s="65">
        <v>1.2</v>
      </c>
      <c r="Y131" s="65">
        <v>1.2</v>
      </c>
      <c r="Z131" s="65">
        <v>1.2</v>
      </c>
      <c r="AA131" s="65">
        <v>1.2</v>
      </c>
      <c r="AB131" s="65">
        <v>1.2</v>
      </c>
      <c r="AC131" s="65">
        <v>1.2</v>
      </c>
      <c r="AD131" s="65">
        <v>1.2</v>
      </c>
      <c r="AE131" s="65">
        <v>1.2</v>
      </c>
      <c r="AF131" s="65">
        <v>1.2</v>
      </c>
      <c r="AG131" s="65">
        <v>1.2</v>
      </c>
      <c r="AH131" s="54"/>
    </row>
    <row r="132" spans="1:40" s="12" customFormat="1" x14ac:dyDescent="0.2">
      <c r="A132" s="59" t="s">
        <v>14</v>
      </c>
      <c r="B132" s="65"/>
      <c r="C132" s="65">
        <v>1</v>
      </c>
      <c r="D132" s="65">
        <v>1</v>
      </c>
      <c r="E132" s="65">
        <v>1</v>
      </c>
      <c r="F132" s="65">
        <v>1</v>
      </c>
      <c r="G132" s="65">
        <v>1</v>
      </c>
      <c r="H132" s="65">
        <v>1</v>
      </c>
      <c r="I132" s="65">
        <v>1</v>
      </c>
      <c r="J132" s="65">
        <v>1</v>
      </c>
      <c r="K132" s="65">
        <v>1</v>
      </c>
      <c r="L132" s="65">
        <v>1</v>
      </c>
      <c r="M132" s="65">
        <v>1</v>
      </c>
      <c r="N132" s="65">
        <v>1</v>
      </c>
      <c r="O132" s="65">
        <v>1</v>
      </c>
      <c r="P132" s="65">
        <v>1</v>
      </c>
      <c r="Q132" s="65">
        <v>1</v>
      </c>
      <c r="R132" s="65">
        <v>1</v>
      </c>
      <c r="S132" s="65">
        <v>1</v>
      </c>
      <c r="T132" s="65">
        <v>1</v>
      </c>
      <c r="U132" s="65">
        <v>1</v>
      </c>
      <c r="V132" s="65">
        <v>1</v>
      </c>
      <c r="W132" s="65">
        <v>1</v>
      </c>
      <c r="X132" s="65">
        <v>1</v>
      </c>
      <c r="Y132" s="65">
        <v>1</v>
      </c>
      <c r="Z132" s="65">
        <v>1</v>
      </c>
      <c r="AA132" s="65">
        <v>1</v>
      </c>
      <c r="AB132" s="65">
        <v>1</v>
      </c>
      <c r="AC132" s="65">
        <v>1</v>
      </c>
      <c r="AD132" s="65">
        <v>1</v>
      </c>
      <c r="AE132" s="65">
        <v>1</v>
      </c>
      <c r="AF132" s="65">
        <v>1</v>
      </c>
      <c r="AG132" s="65">
        <v>1</v>
      </c>
      <c r="AH132" s="54"/>
    </row>
    <row r="133" spans="1:40" s="12" customFormat="1" x14ac:dyDescent="0.2">
      <c r="A133" s="66" t="s">
        <v>13</v>
      </c>
      <c r="B133" s="61"/>
      <c r="C133" s="61">
        <v>75000</v>
      </c>
      <c r="D133" s="61">
        <v>60000</v>
      </c>
      <c r="E133" s="61">
        <v>45000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180000</v>
      </c>
      <c r="AH133" s="54"/>
    </row>
    <row r="134" spans="1:40" s="12" customFormat="1" x14ac:dyDescent="0.2">
      <c r="A134" s="57" t="s">
        <v>12</v>
      </c>
      <c r="B134" s="61"/>
      <c r="C134" s="61">
        <v>21628</v>
      </c>
      <c r="D134" s="61">
        <v>46753</v>
      </c>
      <c r="E134" s="61">
        <v>32713</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101094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4512000</v>
      </c>
      <c r="AY8" s="12" t="s">
        <v>4</v>
      </c>
      <c r="AZ8" s="80">
        <v>432000</v>
      </c>
    </row>
    <row r="9" spans="2:59" ht="14.45" customHeight="1" x14ac:dyDescent="0.2">
      <c r="B9" s="126"/>
      <c r="C9" s="126"/>
      <c r="D9" s="126"/>
      <c r="E9" s="126"/>
      <c r="F9" s="126"/>
      <c r="G9" s="126"/>
      <c r="H9" s="126"/>
      <c r="I9" s="126"/>
      <c r="J9" s="28"/>
      <c r="AP9" s="12" t="s">
        <v>8</v>
      </c>
      <c r="AQ9" s="80">
        <v>2880000</v>
      </c>
      <c r="AY9" s="12" t="s">
        <v>8</v>
      </c>
      <c r="AZ9" s="80">
        <v>8055000</v>
      </c>
    </row>
    <row r="10" spans="2:59" ht="14.45" customHeight="1" x14ac:dyDescent="0.2">
      <c r="B10" s="126"/>
      <c r="C10" s="126"/>
      <c r="D10" s="126"/>
      <c r="E10" s="126"/>
      <c r="F10" s="126"/>
      <c r="G10" s="126"/>
      <c r="H10" s="126"/>
      <c r="I10" s="126"/>
      <c r="J10" s="28"/>
      <c r="AP10" s="12" t="s">
        <v>9</v>
      </c>
      <c r="AQ10" s="80">
        <v>11520000</v>
      </c>
      <c r="AY10" s="12" t="s">
        <v>9</v>
      </c>
      <c r="AZ10" s="80">
        <v>1120000</v>
      </c>
    </row>
    <row r="11" spans="2:59" ht="14.45" customHeight="1" x14ac:dyDescent="0.2">
      <c r="B11" s="67" t="s">
        <v>114</v>
      </c>
      <c r="C11" s="67"/>
      <c r="D11" s="67"/>
      <c r="E11" s="67"/>
      <c r="F11" s="67"/>
      <c r="G11" s="67"/>
      <c r="H11" s="67"/>
      <c r="I11" s="67"/>
      <c r="AP11" s="12" t="s">
        <v>7</v>
      </c>
      <c r="AQ11" s="80">
        <v>1152000</v>
      </c>
      <c r="AY11" s="12" t="s">
        <v>7</v>
      </c>
      <c r="AZ11" s="80">
        <v>10450000</v>
      </c>
    </row>
    <row r="12" spans="2:59" ht="14.45" customHeight="1" x14ac:dyDescent="0.2">
      <c r="B12" s="67"/>
      <c r="C12" s="67"/>
      <c r="D12" s="67"/>
      <c r="E12" s="67"/>
      <c r="F12" s="67"/>
      <c r="G12" s="67"/>
      <c r="H12" s="67"/>
      <c r="I12" s="67"/>
      <c r="AP12" s="12" t="s">
        <v>3</v>
      </c>
      <c r="AQ12" s="80">
        <v>2481000</v>
      </c>
      <c r="AY12" s="12" t="s">
        <v>3</v>
      </c>
      <c r="AZ12" s="80">
        <v>22750000</v>
      </c>
    </row>
    <row r="13" spans="2:59" ht="14.45" customHeight="1" x14ac:dyDescent="0.2">
      <c r="B13" s="67"/>
      <c r="C13" s="67"/>
      <c r="D13" s="67"/>
      <c r="E13" s="67"/>
      <c r="F13" s="67"/>
      <c r="G13" s="67"/>
      <c r="H13" s="67"/>
      <c r="I13" s="67"/>
      <c r="AP13" s="12" t="s">
        <v>6</v>
      </c>
      <c r="AQ13" s="80">
        <v>2240000</v>
      </c>
      <c r="AY13" s="12" t="s">
        <v>6</v>
      </c>
      <c r="AZ13" s="80">
        <v>950000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3040000</v>
      </c>
      <c r="AY16" s="12" t="s">
        <v>5</v>
      </c>
      <c r="AZ16" s="80">
        <v>0</v>
      </c>
    </row>
    <row r="17" spans="42:59" ht="14.45" customHeight="1" x14ac:dyDescent="0.2">
      <c r="AP17" s="12" t="s">
        <v>60</v>
      </c>
      <c r="AQ17" s="80">
        <v>1824000</v>
      </c>
      <c r="AY17" s="12" t="s">
        <v>60</v>
      </c>
      <c r="AZ17" s="80">
        <v>3000000</v>
      </c>
    </row>
    <row r="18" spans="42:59" x14ac:dyDescent="0.2">
      <c r="AP18" s="12" t="s">
        <v>10</v>
      </c>
      <c r="AQ18" s="80">
        <v>0</v>
      </c>
      <c r="AY18" s="12" t="s">
        <v>10</v>
      </c>
      <c r="AZ18" s="80">
        <v>0</v>
      </c>
    </row>
    <row r="19" spans="42:59" x14ac:dyDescent="0.2">
      <c r="AP19" s="12" t="s">
        <v>76</v>
      </c>
      <c r="AQ19" s="80">
        <v>0</v>
      </c>
      <c r="AY19" s="12" t="s">
        <v>76</v>
      </c>
      <c r="AZ19" s="80">
        <v>2500000</v>
      </c>
    </row>
    <row r="20" spans="42:59" ht="15" x14ac:dyDescent="0.25">
      <c r="AP20" s="68" t="s">
        <v>77</v>
      </c>
      <c r="AQ20" s="81">
        <v>29649000</v>
      </c>
      <c r="AY20" s="68" t="s">
        <v>77</v>
      </c>
      <c r="AZ20" s="81">
        <v>49257000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8240322</v>
      </c>
      <c r="AY27" s="12" t="s">
        <v>4</v>
      </c>
      <c r="AZ27" s="80">
        <v>633150</v>
      </c>
    </row>
    <row r="28" spans="42:59" x14ac:dyDescent="0.2">
      <c r="AP28" s="12" t="s">
        <v>8</v>
      </c>
      <c r="AQ28" s="80">
        <v>5259780</v>
      </c>
      <c r="AY28" s="12" t="s">
        <v>8</v>
      </c>
      <c r="AZ28" s="80">
        <v>31016772</v>
      </c>
    </row>
    <row r="29" spans="42:59" ht="14.45" customHeight="1" x14ac:dyDescent="0.2">
      <c r="AP29" s="12" t="s">
        <v>9</v>
      </c>
      <c r="AQ29" s="80">
        <v>21039120</v>
      </c>
      <c r="AY29" s="12" t="s">
        <v>9</v>
      </c>
      <c r="AZ29" s="80">
        <v>2578505.698607008</v>
      </c>
    </row>
    <row r="30" spans="42:59" x14ac:dyDescent="0.2">
      <c r="AP30" s="12" t="s">
        <v>7</v>
      </c>
      <c r="AQ30" s="80">
        <v>2103912</v>
      </c>
      <c r="AY30" s="12" t="s">
        <v>7</v>
      </c>
      <c r="AZ30" s="80">
        <v>23433138</v>
      </c>
    </row>
    <row r="31" spans="42:59" x14ac:dyDescent="0.2">
      <c r="AP31" s="12" t="s">
        <v>3</v>
      </c>
      <c r="AQ31" s="80">
        <v>4531081</v>
      </c>
      <c r="AY31" s="12" t="s">
        <v>3</v>
      </c>
      <c r="AZ31" s="80">
        <v>52375897.002954707</v>
      </c>
    </row>
    <row r="32" spans="42:59" ht="14.45" customHeight="1" x14ac:dyDescent="0.2">
      <c r="AP32" s="12" t="s">
        <v>6</v>
      </c>
      <c r="AQ32" s="80">
        <v>4090940</v>
      </c>
      <c r="AY32" s="12" t="s">
        <v>6</v>
      </c>
      <c r="AZ32" s="80">
        <v>2187124</v>
      </c>
    </row>
    <row r="33" spans="2:56" ht="14.45" customHeight="1" x14ac:dyDescent="0.2">
      <c r="AP33" s="12" t="s">
        <v>5</v>
      </c>
      <c r="AQ33" s="80">
        <v>5551990</v>
      </c>
      <c r="AY33" s="12" t="s">
        <v>5</v>
      </c>
      <c r="AZ33" s="80">
        <v>0</v>
      </c>
    </row>
    <row r="34" spans="2:56" x14ac:dyDescent="0.2">
      <c r="AP34" s="12" t="s">
        <v>60</v>
      </c>
      <c r="AQ34" s="80">
        <v>3331194</v>
      </c>
      <c r="AY34" s="12" t="s">
        <v>60</v>
      </c>
      <c r="AZ34" s="80">
        <v>6906712</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5755593</v>
      </c>
    </row>
    <row r="37" spans="2:56" ht="14.45" customHeight="1" x14ac:dyDescent="0.25">
      <c r="B37" s="126"/>
      <c r="C37" s="126"/>
      <c r="D37" s="126"/>
      <c r="E37" s="126"/>
      <c r="F37" s="126"/>
      <c r="G37" s="126"/>
      <c r="H37" s="126"/>
      <c r="I37" s="126"/>
      <c r="AP37" s="68" t="s">
        <v>77</v>
      </c>
      <c r="AQ37" s="81">
        <v>54148339</v>
      </c>
      <c r="AY37" s="68" t="s">
        <v>77</v>
      </c>
      <c r="AZ37" s="81">
        <v>124886891.70156172</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78906000</v>
      </c>
      <c r="AR41" s="101">
        <v>29649000</v>
      </c>
      <c r="AS41" s="101">
        <v>49257000</v>
      </c>
      <c r="AV41" s="12" t="s">
        <v>132</v>
      </c>
      <c r="AW41" s="82">
        <v>0.3757508934681773</v>
      </c>
      <c r="AX41" s="82">
        <v>0.62424910653182264</v>
      </c>
    </row>
    <row r="42" spans="2:56" ht="15" x14ac:dyDescent="0.2">
      <c r="B42" s="29"/>
      <c r="C42" s="29"/>
      <c r="D42" s="29"/>
      <c r="E42" s="29"/>
      <c r="F42" s="29"/>
      <c r="G42" s="29"/>
      <c r="H42" s="29"/>
      <c r="I42" s="29"/>
      <c r="AP42" s="12" t="s">
        <v>131</v>
      </c>
      <c r="AQ42" s="101">
        <v>179035230.70156172</v>
      </c>
      <c r="AR42" s="101">
        <v>54148339</v>
      </c>
      <c r="AS42" s="101">
        <v>124886891.70156172</v>
      </c>
      <c r="AV42" s="12" t="s">
        <v>131</v>
      </c>
      <c r="AW42" s="82">
        <v>0.30244516002697375</v>
      </c>
      <c r="AX42" s="82">
        <v>0.69755483997302625</v>
      </c>
    </row>
    <row r="43" spans="2:56" x14ac:dyDescent="0.2">
      <c r="BD43" s="83">
        <v>74932135020937.031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0.49617043873512451</v>
      </c>
    </row>
    <row r="54" spans="2:55" x14ac:dyDescent="0.2">
      <c r="BA54" s="12" t="s">
        <v>88</v>
      </c>
      <c r="BC54" s="85">
        <v>0.56163333333333332</v>
      </c>
    </row>
    <row r="55" spans="2:55" ht="15" thickBot="1" x14ac:dyDescent="0.25">
      <c r="BA55" s="12" t="s">
        <v>89</v>
      </c>
      <c r="BC55" s="85" t="s">
        <v>131</v>
      </c>
    </row>
    <row r="56" spans="2:55" ht="16.5" thickTop="1" thickBot="1" x14ac:dyDescent="0.3">
      <c r="BA56" s="86" t="s">
        <v>82</v>
      </c>
      <c r="BB56" s="86"/>
      <c r="BC56" s="84">
        <v>78906000</v>
      </c>
    </row>
    <row r="57" spans="2:55" ht="16.5" thickTop="1" thickBot="1" x14ac:dyDescent="0.3">
      <c r="BA57" s="87" t="s">
        <v>83</v>
      </c>
      <c r="BB57" s="87"/>
      <c r="BC57" s="88">
        <v>43103</v>
      </c>
    </row>
    <row r="58" spans="2:55" ht="16.5" thickTop="1" thickBot="1" x14ac:dyDescent="0.3">
      <c r="BA58" s="87" t="s">
        <v>84</v>
      </c>
      <c r="BB58" s="87"/>
      <c r="BC58" s="89">
        <v>2.2689685283953276</v>
      </c>
    </row>
    <row r="59" spans="2:55" ht="16.5" thickTop="1" thickBot="1" x14ac:dyDescent="0.3">
      <c r="BA59" s="86" t="s">
        <v>85</v>
      </c>
      <c r="BB59" s="86" t="s">
        <v>65</v>
      </c>
      <c r="BC59" s="84">
        <v>180000</v>
      </c>
    </row>
    <row r="60" spans="2:55" ht="16.5" thickTop="1" thickBot="1" x14ac:dyDescent="0.3">
      <c r="I60" s="53" t="s">
        <v>113</v>
      </c>
      <c r="BA60" s="87" t="s">
        <v>86</v>
      </c>
      <c r="BB60" s="87"/>
      <c r="BC60" s="89">
        <v>1.9741599999999999</v>
      </c>
    </row>
    <row r="61" spans="2:55" ht="16.5" thickTop="1" thickBot="1" x14ac:dyDescent="0.3">
      <c r="BA61" s="86" t="s">
        <v>85</v>
      </c>
      <c r="BB61" s="86" t="s">
        <v>65</v>
      </c>
      <c r="BC61" s="84">
        <v>355348.8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2486.6</v>
      </c>
      <c r="J11" s="10"/>
      <c r="K11" s="10"/>
    </row>
    <row r="12" spans="2:57" ht="14.45" customHeight="1" thickBot="1" x14ac:dyDescent="0.25">
      <c r="B12" s="10"/>
      <c r="C12" s="10"/>
      <c r="D12" s="10"/>
      <c r="E12" s="10"/>
      <c r="F12" s="10"/>
      <c r="G12" s="35" t="s">
        <v>93</v>
      </c>
      <c r="H12" s="36" t="s">
        <v>94</v>
      </c>
      <c r="I12" s="37">
        <v>56906980</v>
      </c>
      <c r="J12" s="10"/>
      <c r="K12" s="10"/>
    </row>
    <row r="13" spans="2:57" ht="14.45" customHeight="1" thickBot="1" x14ac:dyDescent="0.25">
      <c r="B13" s="10"/>
      <c r="C13" s="10"/>
      <c r="D13" s="10"/>
      <c r="E13" s="10"/>
      <c r="F13" s="10"/>
      <c r="G13" s="35" t="s">
        <v>95</v>
      </c>
      <c r="H13" s="36" t="s">
        <v>94</v>
      </c>
      <c r="I13" s="37">
        <v>25537050</v>
      </c>
      <c r="J13" s="10"/>
      <c r="K13" s="10"/>
    </row>
    <row r="14" spans="2:57" ht="14.45" customHeight="1" thickBot="1" x14ac:dyDescent="0.25">
      <c r="B14" s="10"/>
      <c r="C14" s="10"/>
      <c r="D14" s="10"/>
      <c r="E14" s="10"/>
      <c r="F14" s="10"/>
      <c r="G14" s="35" t="s">
        <v>96</v>
      </c>
      <c r="H14" s="36" t="s">
        <v>97</v>
      </c>
      <c r="I14" s="38">
        <v>72.000000000000014</v>
      </c>
      <c r="J14" s="10"/>
      <c r="K14" s="10"/>
    </row>
    <row r="15" spans="2:57" ht="14.45" customHeight="1" thickBot="1" x14ac:dyDescent="0.25">
      <c r="B15" s="10"/>
      <c r="C15" s="10"/>
      <c r="D15" s="10"/>
      <c r="E15" s="10"/>
      <c r="F15" s="10"/>
      <c r="G15" s="35" t="s">
        <v>98</v>
      </c>
      <c r="H15" s="36" t="s">
        <v>67</v>
      </c>
      <c r="I15" s="39">
        <v>98.479817970765609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2486.6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36275.728411071046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4.9353999999999996</v>
      </c>
      <c r="AT30" s="92">
        <v>72000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355348.8</v>
      </c>
      <c r="AV39" s="94">
        <v>4.9400000000000004</v>
      </c>
      <c r="AW39" s="95">
        <v>1.9741599999999999</v>
      </c>
    </row>
    <row r="40" spans="2:49" ht="14.45" customHeight="1" x14ac:dyDescent="0.2">
      <c r="B40" s="10"/>
      <c r="C40" s="40"/>
      <c r="D40" s="44" t="s">
        <v>109</v>
      </c>
      <c r="E40" s="70">
        <v>3.7015499999999997</v>
      </c>
      <c r="F40" s="70">
        <v>3.9483199999999998</v>
      </c>
      <c r="G40" s="70">
        <v>4.1950899999999995</v>
      </c>
      <c r="H40" s="70">
        <v>4.4418599999999993</v>
      </c>
      <c r="I40" s="70">
        <v>4.6886299999999999</v>
      </c>
      <c r="J40" s="45">
        <v>4.9353999999999996</v>
      </c>
      <c r="K40" s="70">
        <v>5.1821699999999993</v>
      </c>
      <c r="L40" s="70">
        <v>5.4289399999999999</v>
      </c>
      <c r="M40" s="70">
        <v>5.6757099999999996</v>
      </c>
      <c r="N40" s="70">
        <v>5.9224799999999993</v>
      </c>
      <c r="O40" s="70">
        <v>6.1692499999999999</v>
      </c>
      <c r="AT40" s="12" t="s">
        <v>62</v>
      </c>
      <c r="AU40" s="93">
        <v>179035.23</v>
      </c>
      <c r="AV40" s="94">
        <v>2.4900000000000002</v>
      </c>
      <c r="AW40" s="95">
        <v>2.2689685195042202</v>
      </c>
    </row>
    <row r="41" spans="2:49" x14ac:dyDescent="0.2">
      <c r="B41" s="10"/>
      <c r="C41" s="46">
        <v>-0.2</v>
      </c>
      <c r="D41" s="47">
        <v>41860.800000000003</v>
      </c>
      <c r="E41" s="104">
        <v>-0.13452875034706857</v>
      </c>
      <c r="F41" s="104">
        <v>-7.6830667036873135E-2</v>
      </c>
      <c r="G41" s="104">
        <v>-1.913258372667781E-2</v>
      </c>
      <c r="H41" s="104">
        <v>3.8565499583517626E-2</v>
      </c>
      <c r="I41" s="104">
        <v>9.6263582893713062E-2</v>
      </c>
      <c r="J41" s="104">
        <v>0.1539616662039085</v>
      </c>
      <c r="K41" s="104">
        <v>0.21165974951410393</v>
      </c>
      <c r="L41" s="104">
        <v>0.26935783282429937</v>
      </c>
      <c r="M41" s="104">
        <v>0.32705591613449481</v>
      </c>
      <c r="N41" s="104">
        <v>0.38475399944469002</v>
      </c>
      <c r="O41" s="104">
        <v>0.44245208275488568</v>
      </c>
      <c r="AT41" s="12" t="s">
        <v>61</v>
      </c>
      <c r="AU41" s="93">
        <v>176313.57</v>
      </c>
      <c r="AV41" s="94"/>
      <c r="AW41" s="95">
        <v>0.49617043873512451</v>
      </c>
    </row>
    <row r="42" spans="2:49" x14ac:dyDescent="0.2">
      <c r="B42" s="10"/>
      <c r="C42" s="46">
        <v>-0.15</v>
      </c>
      <c r="D42" s="47">
        <v>52326</v>
      </c>
      <c r="E42" s="104">
        <v>8.1839062066164203E-2</v>
      </c>
      <c r="F42" s="104">
        <v>0.1539616662039085</v>
      </c>
      <c r="G42" s="104">
        <v>0.22608427034165257</v>
      </c>
      <c r="H42" s="104">
        <v>0.29820687447939687</v>
      </c>
      <c r="I42" s="104">
        <v>0.37032947861714116</v>
      </c>
      <c r="J42" s="104">
        <v>0.44245208275488546</v>
      </c>
      <c r="K42" s="104">
        <v>0.51457468689262975</v>
      </c>
      <c r="L42" s="104">
        <v>0.58669729103037427</v>
      </c>
      <c r="M42" s="104">
        <v>0.65881989516811812</v>
      </c>
      <c r="N42" s="104">
        <v>0.73094249930586241</v>
      </c>
      <c r="O42" s="104">
        <v>0.80306510344360715</v>
      </c>
    </row>
    <row r="43" spans="2:49" x14ac:dyDescent="0.2">
      <c r="B43" s="10"/>
      <c r="C43" s="46">
        <v>-0.1</v>
      </c>
      <c r="D43" s="47">
        <v>61560</v>
      </c>
      <c r="E43" s="104">
        <v>0.27275183772489897</v>
      </c>
      <c r="F43" s="104">
        <v>0.35760196023989232</v>
      </c>
      <c r="G43" s="104">
        <v>0.44245208275488546</v>
      </c>
      <c r="H43" s="104">
        <v>0.52730220526987881</v>
      </c>
      <c r="I43" s="104">
        <v>0.61215232778487216</v>
      </c>
      <c r="J43" s="104">
        <v>0.69700245029986529</v>
      </c>
      <c r="K43" s="104">
        <v>0.78185257281485843</v>
      </c>
      <c r="L43" s="104">
        <v>0.866702695329852</v>
      </c>
      <c r="M43" s="104">
        <v>0.95155281784484513</v>
      </c>
      <c r="N43" s="104">
        <v>1.0364029403598383</v>
      </c>
      <c r="O43" s="104">
        <v>1.1212530628748318</v>
      </c>
      <c r="AU43" s="12">
        <v>343800</v>
      </c>
    </row>
    <row r="44" spans="2:49" x14ac:dyDescent="0.2">
      <c r="B44" s="10"/>
      <c r="C44" s="46">
        <v>-0.05</v>
      </c>
      <c r="D44" s="47">
        <v>68400</v>
      </c>
      <c r="E44" s="104">
        <v>0.41416870858322108</v>
      </c>
      <c r="F44" s="104">
        <v>0.50844662248876915</v>
      </c>
      <c r="G44" s="104">
        <v>0.60272453639431722</v>
      </c>
      <c r="H44" s="104">
        <v>0.69700245029986507</v>
      </c>
      <c r="I44" s="104">
        <v>0.79128036420541359</v>
      </c>
      <c r="J44" s="104">
        <v>0.88555827811096144</v>
      </c>
      <c r="K44" s="104">
        <v>0.97983619201650951</v>
      </c>
      <c r="L44" s="104">
        <v>1.0741141059220576</v>
      </c>
      <c r="M44" s="104">
        <v>1.1683920198276057</v>
      </c>
      <c r="N44" s="104">
        <v>1.2626699337331537</v>
      </c>
      <c r="O44" s="104">
        <v>1.3569478476387022</v>
      </c>
      <c r="AU44" s="12">
        <v>224093.03999999998</v>
      </c>
    </row>
    <row r="45" spans="2:49" x14ac:dyDescent="0.2">
      <c r="B45" s="10"/>
      <c r="C45" s="42" t="s">
        <v>107</v>
      </c>
      <c r="D45" s="48">
        <v>72000</v>
      </c>
      <c r="E45" s="104">
        <v>0.48859864061391689</v>
      </c>
      <c r="F45" s="104">
        <v>0.58783854998817819</v>
      </c>
      <c r="G45" s="104">
        <v>0.68707845936243928</v>
      </c>
      <c r="H45" s="104">
        <v>0.78631836873670014</v>
      </c>
      <c r="I45" s="104">
        <v>0.88555827811096144</v>
      </c>
      <c r="J45" s="104">
        <v>0.98479818748522274</v>
      </c>
      <c r="K45" s="104">
        <v>1.0840380968594836</v>
      </c>
      <c r="L45" s="104">
        <v>1.1832780062337451</v>
      </c>
      <c r="M45" s="104">
        <v>1.2825179156080062</v>
      </c>
      <c r="N45" s="104">
        <v>1.3817578249822668</v>
      </c>
      <c r="O45" s="104">
        <v>1.4809977343565284</v>
      </c>
    </row>
    <row r="46" spans="2:49" ht="14.45" customHeight="1" x14ac:dyDescent="0.2">
      <c r="B46" s="10"/>
      <c r="C46" s="46">
        <v>0.05</v>
      </c>
      <c r="D46" s="47">
        <v>75600</v>
      </c>
      <c r="E46" s="104">
        <v>0.56302857264461292</v>
      </c>
      <c r="F46" s="104">
        <v>0.66723047748758701</v>
      </c>
      <c r="G46" s="104">
        <v>0.77143238233056111</v>
      </c>
      <c r="H46" s="104">
        <v>0.87563428717353498</v>
      </c>
      <c r="I46" s="104">
        <v>0.97983619201650973</v>
      </c>
      <c r="J46" s="104">
        <v>1.084038096859484</v>
      </c>
      <c r="K46" s="104">
        <v>1.1882400017024577</v>
      </c>
      <c r="L46" s="104">
        <v>1.2924419065454322</v>
      </c>
      <c r="M46" s="104">
        <v>1.3966438113884063</v>
      </c>
      <c r="N46" s="104">
        <v>1.5008457162313804</v>
      </c>
      <c r="O46" s="104">
        <v>1.6050476210743549</v>
      </c>
    </row>
    <row r="47" spans="2:49" x14ac:dyDescent="0.2">
      <c r="B47" s="10"/>
      <c r="C47" s="46">
        <v>0.1</v>
      </c>
      <c r="D47" s="47">
        <v>83160</v>
      </c>
      <c r="E47" s="104">
        <v>0.71933142990907406</v>
      </c>
      <c r="F47" s="104">
        <v>0.83395352523634569</v>
      </c>
      <c r="G47" s="104">
        <v>0.94857562056361733</v>
      </c>
      <c r="H47" s="104">
        <v>1.063197715890889</v>
      </c>
      <c r="I47" s="104">
        <v>1.1778198112181606</v>
      </c>
      <c r="J47" s="104">
        <v>1.2924419065454318</v>
      </c>
      <c r="K47" s="104">
        <v>1.4070640018727034</v>
      </c>
      <c r="L47" s="104">
        <v>1.5216860971999755</v>
      </c>
      <c r="M47" s="104">
        <v>1.6363081925272471</v>
      </c>
      <c r="N47" s="104">
        <v>1.7509302878545188</v>
      </c>
      <c r="O47" s="104">
        <v>1.8655523831817904</v>
      </c>
    </row>
    <row r="48" spans="2:49" x14ac:dyDescent="0.2">
      <c r="B48" s="10"/>
      <c r="C48" s="46">
        <v>0.15</v>
      </c>
      <c r="D48" s="47">
        <v>95634</v>
      </c>
      <c r="E48" s="104">
        <v>0.97723114439543535</v>
      </c>
      <c r="F48" s="104">
        <v>1.1090465540217975</v>
      </c>
      <c r="G48" s="104">
        <v>1.2408619636481597</v>
      </c>
      <c r="H48" s="104">
        <v>1.3726773732745219</v>
      </c>
      <c r="I48" s="104">
        <v>1.5044927829008845</v>
      </c>
      <c r="J48" s="104">
        <v>1.6363081925272471</v>
      </c>
      <c r="K48" s="104">
        <v>1.7681236021536089</v>
      </c>
      <c r="L48" s="104">
        <v>1.8999390117799719</v>
      </c>
      <c r="M48" s="104">
        <v>2.0317544214063341</v>
      </c>
      <c r="N48" s="104">
        <v>2.1635698310326963</v>
      </c>
      <c r="O48" s="104">
        <v>2.2953852406590589</v>
      </c>
    </row>
    <row r="49" spans="2:45" ht="15" thickBot="1" x14ac:dyDescent="0.25">
      <c r="B49" s="10"/>
      <c r="C49" s="46">
        <v>0.2</v>
      </c>
      <c r="D49" s="49">
        <v>114760.8</v>
      </c>
      <c r="E49" s="104">
        <v>1.3726773732745223</v>
      </c>
      <c r="F49" s="104">
        <v>1.5308558648261572</v>
      </c>
      <c r="G49" s="104">
        <v>1.6890343563777916</v>
      </c>
      <c r="H49" s="104">
        <v>1.8472128479294265</v>
      </c>
      <c r="I49" s="104">
        <v>2.0053913394810619</v>
      </c>
      <c r="J49" s="104">
        <v>2.1635698310326963</v>
      </c>
      <c r="K49" s="104">
        <v>2.3217483225843312</v>
      </c>
      <c r="L49" s="104">
        <v>2.4799268141359661</v>
      </c>
      <c r="M49" s="104">
        <v>2.6381053056876009</v>
      </c>
      <c r="N49" s="104">
        <v>2.7962837972392354</v>
      </c>
      <c r="O49" s="104">
        <v>2.9544622887908707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72000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1095.92</v>
      </c>
      <c r="BA66" s="12" t="s">
        <v>65</v>
      </c>
    </row>
    <row r="67" spans="2:55" x14ac:dyDescent="0.2">
      <c r="B67" s="10"/>
      <c r="C67" s="10"/>
      <c r="D67" s="10"/>
      <c r="E67" s="10"/>
      <c r="F67" s="10"/>
      <c r="G67" s="10"/>
      <c r="H67" s="10"/>
      <c r="I67" s="10"/>
      <c r="J67" s="10"/>
      <c r="K67" s="10"/>
      <c r="AS67" s="12" t="s">
        <v>11</v>
      </c>
      <c r="AT67" s="93">
        <v>180000</v>
      </c>
      <c r="AU67" s="94">
        <v>2.5</v>
      </c>
      <c r="AV67" s="95">
        <v>1</v>
      </c>
      <c r="AX67" s="12" t="s">
        <v>64</v>
      </c>
      <c r="AZ67" s="64">
        <v>31562.400000000001</v>
      </c>
      <c r="BA67" s="12" t="s">
        <v>63</v>
      </c>
    </row>
    <row r="68" spans="2:55" x14ac:dyDescent="0.2">
      <c r="B68" s="10"/>
      <c r="C68" s="10"/>
      <c r="D68" s="10"/>
      <c r="E68" s="10"/>
      <c r="F68" s="10"/>
      <c r="G68" s="10"/>
      <c r="H68" s="10"/>
      <c r="I68" s="10"/>
      <c r="J68" s="10"/>
      <c r="K68" s="10"/>
      <c r="AS68" s="12" t="s">
        <v>62</v>
      </c>
      <c r="AT68" s="93">
        <v>78906</v>
      </c>
      <c r="AU68" s="94">
        <v>1.1000000000000001</v>
      </c>
      <c r="AV68" s="95">
        <v>0.43836666666666668</v>
      </c>
    </row>
    <row r="69" spans="2:55" x14ac:dyDescent="0.2">
      <c r="B69" s="10"/>
      <c r="C69" s="10"/>
      <c r="D69" s="10"/>
      <c r="E69" s="10"/>
      <c r="F69" s="10"/>
      <c r="G69" s="10"/>
      <c r="H69" s="10"/>
      <c r="I69" s="10"/>
      <c r="J69" s="10"/>
      <c r="K69" s="10"/>
      <c r="AS69" s="12" t="s">
        <v>61</v>
      </c>
      <c r="AT69" s="93">
        <v>101094</v>
      </c>
      <c r="AU69" s="94"/>
      <c r="AV69" s="95">
        <v>0.56163333333333332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2.5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1.875</v>
      </c>
      <c r="AU86" s="98">
        <v>2</v>
      </c>
      <c r="AV86" s="98">
        <v>2.125</v>
      </c>
      <c r="AW86" s="98">
        <v>2.25</v>
      </c>
      <c r="AX86" s="98">
        <v>2.375</v>
      </c>
      <c r="AY86" s="99">
        <v>2.5</v>
      </c>
      <c r="AZ86" s="98">
        <v>2.625</v>
      </c>
      <c r="BA86" s="98">
        <v>2.75</v>
      </c>
      <c r="BB86" s="98">
        <v>2.875</v>
      </c>
      <c r="BC86" s="98">
        <v>3</v>
      </c>
      <c r="BD86" s="98">
        <v>3.125</v>
      </c>
    </row>
    <row r="87" spans="2:56" x14ac:dyDescent="0.2">
      <c r="B87" s="10"/>
      <c r="C87" s="10"/>
      <c r="D87" s="10"/>
      <c r="E87" s="10"/>
      <c r="F87" s="10"/>
      <c r="G87" s="10"/>
      <c r="H87" s="10"/>
      <c r="I87" s="10"/>
      <c r="J87" s="10"/>
      <c r="K87" s="10"/>
      <c r="AR87" s="12">
        <v>-0.2</v>
      </c>
      <c r="AS87" s="98">
        <v>41860.800000000003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52326</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61560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68400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72000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75600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83160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95634</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114760.8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2024-12-02T21:44:27Z</dcterms:modified>
</cp:coreProperties>
</file>