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4C92D715-172F-484A-BA09-E04260658BF1}"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<sst xmlns="http://schemas.openxmlformats.org/spreadsheetml/2006/main" count="275" uniqueCount="158">
  <si>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</si>
  <si>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</si>
  <si>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</si>
  <si>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</si>
  <si>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</si>
  <si>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</si>
  <si>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</si>
  <si>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</si>
  <si>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</si>
  <si>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</si>
  <si>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</si>
  <si>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</si>
  <si>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</si>
  <si>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</si>
  <si>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</si>
  <si>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</si>
  <si>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</si>
  <si>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</si>
  <si>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</si>
  <si>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</si>
  <si>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</si>
  <si>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</si>
  <si>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</si>
  <si>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</si>
  <si>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</si>
  <si>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</si>
  <si>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</si>
  <si>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</si>
  <si>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</si>
  <si>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</si>
  <si>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</si>
  <si>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</si>
  <si>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</si>
  <si>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</si>
  <si>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</si>
  <si>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</si>
  <si>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</si>
  <si>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</si>
  <si>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</si>
  <si>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</si>
  <si>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</si>
  <si>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</si>
  <si>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</si>
  <si>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</si>
  <si>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</si>
  <si>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</si>
  <si>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</si>
  <si>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</si>
  <si>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</si>
  <si>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</si>
  <si>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</si>
  <si>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</si>
  <si>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</si>
  <si>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</si>
  <si>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</si>
  <si>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</si>
  <si>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</si>
  <si>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</si>
  <si>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</si>
  <si>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</si>
  <si>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</si>
  <si>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</si>
  <si>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</si>
  <si>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</si>
  <si>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</si>
  <si>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</si>
  <si>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</si>
  <si>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</si>
  <si>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</si>
  <si>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</si>
  <si>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</si>
  <si>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</si>
  <si>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</si>
  <si>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</si>
  <si>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</si>
  <si>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</si>
  <si>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</si>
  <si>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</si>
  <si>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</si>
  <si>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</si>
  <si>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</si>
  <si>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</si>
  <si>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</si>
  <si>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</si>
  <si>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</si>
  <si>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</si>
  <si>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</si>
  <si>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</si>
  <si>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</si>
  <si>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</si>
  <si>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</si>
  <si>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</si>
  <si>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</si>
  <si>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</si>
  <si>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</si>
  <si>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</si>
  <si>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</si>
  <si>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</si>
  <si>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</si>
  <si>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</si>
  <si>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</si>
  <si>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</si>
  <si>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</si>
  <si>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</si>
  <si>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</si>
  <si>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</si>
  <si>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</si>
  <si>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</si>
  <si>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</si>
  <si>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</si>
  <si>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</si>
  <si>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</si>
  <si>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</si>
  <si>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</si>
  <si>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</si>
  <si>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</si>
  <si>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</si>
  <si>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</si>
  <si>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</si>
  <si>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</si>
  <si>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</si>
  <si>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</si>
  <si>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</si>
  <si>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</si>
  <si>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CHONTADURO ROJO Y AMARILLO PUTUMAYO VILLAGARZÓN</t>
  </si>
  <si>
    <t>Precio miles COP/kg. 1ra calidad (G)</t>
  </si>
  <si>
    <t>Precio miles COP/kg. 2da calidad (H)</t>
  </si>
  <si>
    <t>Precio miles COP/kg. 3ra calidad (I)</t>
  </si>
  <si>
    <t>Precio miles COP/kg. 4ta calidad (J)</t>
  </si>
  <si>
    <t>Putumayo</t>
  </si>
  <si>
    <t>Material de propagacion: Colino/Plántula // Distancia de siembra: 8 x 8 // Densidad de siembra - Plantas/Ha.: 156 // Duracion del ciclo: 15 años // Productividad/Ha/Ciclo: 88.663 kg // Inicio de Produccion desde la siembra: año 3  // Duracion de la etapa productiva: 13 años // Productividad promedio en etapa productiva  // Cultivo asociado: NA // Productividad promedio etapa productiva: 6.820 kg // % Rendimiento 1ra. Calidad: 30 // % Rendimiento 2da. Calidad: 70 (50 segunda y 20 tercera) // Precio de venta ponderado por calidad: $2.619 // Valor Jornal: $39.200 // Otros: NA</t>
  </si>
  <si>
    <t>2024 Q3</t>
  </si>
  <si>
    <t>2020 Q2</t>
  </si>
  <si>
    <t>El presente documento corresponde a una actualización del documento PDF de la AgroGuía correspondiente a Chontaduro Rojo Y Amarillo Putumayo Villagarzón publicada en la página web, y consta de las siguientes partes:</t>
  </si>
  <si>
    <t>- Flujo anualizado de los ingresos (precio y rendimiento) y los costos de producción para una hectárea de
Chontaduro Rojo Y Amarillo Putumayo Villagarzón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</si>
  <si>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Chontaduro Rojo Y Amarillo Putumayo Villagarzón.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</si>
  <si>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</si>
  <si>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</si>
  <si>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</si>
  <si>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</si>
  <si>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Chontaduro Rojo Y Amarillo Putumayo Villagarzón. La participación se encuentra actualizada al 2024 Q3.</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</si>
  <si>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</si>
  <si>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</si>
  <si>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Chontaduro Rojo Y Amarillo Putumayo Villagarzón, en lo que respecta a la mano de obra incluye actividades como la preparación del terreno, la siembra, el trazado y el ahoyado, entre otras, y ascienden a un total de $1,1 millones de pesos (equivalente a 27 jornales). En cuanto a los insumos, se incluyen los gastos relacionados con el material vegetal y las enmiendas, que en conjunto ascienden a  $0,7 millones.</t>
  </si>
  <si>
    <t>*** Los costos de sostenimiento del año 1 comprenden tanto los gastos relacionados con la mano de obra como aquellos asociados con los insumos necesarios desde el momento de la siembra de las plantas hasta finalizar el año 1. Para el caso de Chontaduro Rojo Y Amarillo Putumayo Villagarzón, en lo que respecta a la mano de obra incluye actividades como la fertilización, riego, control de malezas, plagas y enfermedades, entre otras, y ascienden a un total de $2,3 millones de pesos (equivalente a 60 jornales). En cuanto a los insumos, se incluyen los fertilizantes, plaguicidas, transportes, entre otras, que en conjunto ascienden a  $1,2 millones.</t>
  </si>
  <si>
    <t>Nota 1: en caso de utilizar esta información para el desarrollo de otras publicaciones, por favor citar FINAGRO, "Agro Guía - Marcos de Referencia Agroeconómicos"</t>
  </si>
  <si>
    <t>Los costos totales del ciclo para esta actualización (2024 Q3) equivalen a $90,2 millones, en comparación con los costos del marco original que ascienden a $59,8 millones, (mes de publicación del marco: junio - 2020).
La rentabilidad actualizada (2024 Q3) subió frente a la rentabilidad de la primera AgroGuía, pasando del 50,7% al 157,5%. Mientras que el crecimiento de los costos fue del 150,7%, el crecimiento de los ingresos fue del 191,2%.</t>
  </si>
  <si>
    <t>En cuanto a los costos de mano de obra de la AgroGuía actualizada, se destaca la participación de cosecha y beneficio seguido de control arvenses, que representan el 47% y el 29% del costo total, respectivamente. En cuanto a los costos de insumos, se destaca la participación de transporte seguido de fertilización, que representan el 32% y el 26% del costo total, respectivamente.</t>
  </si>
  <si>
    <t>subió</t>
  </si>
  <si>
    <t>De acuerdo con el comportamiento histórico del sistema productivo, se efectuó un análisis de sensibilidad del margen de utilidad obtenido en la producción de CHONTADURO ROJO Y AMARILLO PUTUMAYO VILLAGARZÓN, frente a diferentes escenarios de variación de precios de venta en finca y rendimientos probables (kg/ha).</t>
  </si>
  <si>
    <t>Con un precio ponderado de COP $ 2.619/kg y con un rendimiento por hectárea de 88.663 kg por ciclo; el margen de utilidad obtenido en la producción de chontaduro es del 61%.</t>
  </si>
  <si>
    <t>El precio mínimo ponderado para cubrir los costos de producción, con un rendimiento de 88.663 kg para todo el ciclo de producción, es COP $ 1.017/kg.</t>
  </si>
  <si>
    <t>El rendimiento mínimo por ha/ciclo para cubrir los costos de producción, con un precio ponderado de COP $ 2.619, es de 34.432 kg/ha para todo el ciclo.</t>
  </si>
  <si>
    <t>El siguiente cuadro presenta diferentes escenarios de rentabilidad para el sistema productivo de CHONTADURO ROJO Y AMARILLO PUTUMAYO VILLAGARZÓN, con respecto a diferentes niveles de productividad (kg./ha.) y precios ($/kg.).</t>
  </si>
  <si>
    <t>De acuerdo con el comportamiento histórico del sistema productivo, se efectuó un análisis de sensibilidad del margen de utilidad obtenido en la producción de CHONTADURO ROJO Y AMARILLO PUTUMAYO VILLAGARZÓN, frente a diferentes escenarios de variación de precios de venta en finca y rendimientos probables (t/ha)</t>
  </si>
  <si>
    <t>Con un precio ponderado de COP $$ 1.370/kg y con un rendimiento por hectárea de 88.663 kg por ciclo; el margen de utilidad obtenido en la producción de chontaduro es del 51%.</t>
  </si>
  <si>
    <t>El precio mínimo ponderado para cubrir los costos de producción, con un rendimiento de 88.663 kg para todo el ciclo de producción, es COP $ 675/kg.</t>
  </si>
  <si>
    <t>El rendimiento mínimo por ha/ciclo para cubrir los costos de producción, con un precio ponderado de COP $ 1.370, es de 43.682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</si>
</sst>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Q2</c:v>
                </c:pt>
                <c:pt idx="1">
                  <c:v>2024 Q3</c:v>
                </c:pt>
              </c:strCache>
            </c:strRef>
          </c:cat>
          <c:val>
            <c:numRef>
              <c:f>'Análisis Comparativo y Part.'!$AQ$41:$AQ$42</c:f>
              <c:numCache>
                <c:formatCode>_(* #,##0_);_(* \(#,##0\);_(* "-"_);_(@_)</c:formatCode>
                <c:ptCount val="2"/>
                <c:pt idx="0">
                  <c:v>59839640.334666662</c:v>
                </c:pt>
                <c:pt idx="1">
                  <c:v>90185637.240681946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Q2</c:v>
                </c:pt>
                <c:pt idx="1">
                  <c:v>2024 Q3</c:v>
                </c:pt>
              </c:strCache>
            </c:strRef>
          </c:cat>
          <c:val>
            <c:numRef>
              <c:f>'Análisis Comparativo y Part.'!$AR$41:$AR$42</c:f>
              <c:numCache>
                <c:formatCode>_(* #,##0_);_(* \(#,##0\);_(* "-"_);_(@_)</c:formatCode>
                <c:ptCount val="2"/>
                <c:pt idx="0">
                  <c:v>34660326.001333326</c:v>
                </c:pt>
                <c:pt idx="1">
                  <c:v>48554052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Q2</c:v>
                </c:pt>
                <c:pt idx="1">
                  <c:v>2024 Q3</c:v>
                </c:pt>
              </c:strCache>
            </c:strRef>
          </c:cat>
          <c:val>
            <c:numRef>
              <c:f>'Análisis Comparativo y Part.'!$AS$41:$AS$42</c:f>
              <c:numCache>
                <c:formatCode>_(* #,##0_);_(* \(#,##0\);_(* "-"_);_(@_)</c:formatCode>
                <c:ptCount val="2"/>
                <c:pt idx="0">
                  <c:v>25179314.333333336</c:v>
                </c:pt>
                <c:pt idx="1">
                  <c:v>41631585.240681946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1941242.6666666688</c:v>
                </c:pt>
                <c:pt idx="1">
                  <c:v>8301373.3333333321</c:v>
                </c:pt>
                <c:pt idx="2">
                  <c:v>6018806.8492139429</c:v>
                </c:pt>
                <c:pt idx="3">
                  <c:v>10942858.333333332</c:v>
                </c:pt>
                <c:pt idx="4">
                  <c:v>676104.39146800421</c:v>
                </c:pt>
                <c:pt idx="5">
                  <c:v>389119.99999999913</c:v>
                </c:pt>
                <c:pt idx="6">
                  <c:v>0</c:v>
                </c:pt>
                <c:pt idx="7">
                  <c:v>0</c:v>
                </c:pt>
                <c:pt idx="8">
                  <c:v>13362079.666666668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14020533.333333328</c:v>
                </c:pt>
                <c:pt idx="1">
                  <c:v>4057200</c:v>
                </c:pt>
                <c:pt idx="2">
                  <c:v>22740852</c:v>
                </c:pt>
                <c:pt idx="3">
                  <c:v>4116000.0000000005</c:v>
                </c:pt>
                <c:pt idx="4">
                  <c:v>1071466.6666666681</c:v>
                </c:pt>
                <c:pt idx="5">
                  <c:v>2548000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Q2</c:v>
                </c:pt>
                <c:pt idx="1">
                  <c:v>2024 Q3</c:v>
                </c:pt>
              </c:strCache>
            </c:strRef>
          </c:cat>
          <c:val>
            <c:numRef>
              <c:f>'Análisis Comparativo y Part.'!$AW$41:$AW$42</c:f>
              <c:numCache>
                <c:formatCode>0%</c:formatCode>
                <c:ptCount val="2"/>
                <c:pt idx="0">
                  <c:v>0.57922015920362568</c:v>
                </c:pt>
                <c:pt idx="1">
                  <c:v>0.53837898678280549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Q2</c:v>
                </c:pt>
                <c:pt idx="1">
                  <c:v>2024 Q3</c:v>
                </c:pt>
              </c:strCache>
            </c:strRef>
          </c:cat>
          <c:val>
            <c:numRef>
              <c:f>'Análisis Comparativo y Part.'!$AX$41:$AX$42</c:f>
              <c:numCache>
                <c:formatCode>0%</c:formatCode>
                <c:ptCount val="2"/>
                <c:pt idx="0">
                  <c:v>0.42077984079637432</c:v>
                </c:pt>
                <c:pt idx="1">
                  <c:v>0.46162101321719445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7" width="10.85546875" style="10" customWidth="1"/>
    <col min="18"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1071.47</v>
      </c>
      <c r="C7" s="13">
        <v>2345.4699999999998</v>
      </c>
      <c r="D7" s="13">
        <v>2208.27</v>
      </c>
      <c r="E7" s="13">
        <v>2177</v>
      </c>
      <c r="F7" s="13">
        <v>2767.57</v>
      </c>
      <c r="G7" s="13">
        <v>3594.22</v>
      </c>
      <c r="H7" s="13">
        <v>3594.22</v>
      </c>
      <c r="I7" s="13">
        <v>3594.22</v>
      </c>
      <c r="J7" s="13">
        <v>3594.22</v>
      </c>
      <c r="K7" s="13">
        <v>3594.22</v>
      </c>
      <c r="L7" s="13">
        <v>3594.22</v>
      </c>
      <c r="M7" s="13">
        <v>3594.22</v>
      </c>
      <c r="N7" s="13">
        <v>3594.22</v>
      </c>
      <c r="O7" s="13">
        <v>3360.47</v>
      </c>
      <c r="P7" s="13">
        <v>3033.22</v>
      </c>
      <c r="Q7" s="13">
        <v>2836.87</v>
      </c>
      <c r="R7" s="13">
        <v>0</v>
      </c>
      <c r="S7" s="13">
        <v>0</v>
      </c>
      <c r="T7" s="13">
        <v>0</v>
      </c>
      <c r="U7" s="13">
        <v>0</v>
      </c>
      <c r="V7" s="13">
        <v>0</v>
      </c>
      <c r="W7" s="13">
        <v>0</v>
      </c>
      <c r="X7" s="13">
        <v>0</v>
      </c>
      <c r="Y7" s="13">
        <v>0</v>
      </c>
      <c r="Z7" s="13">
        <v>0</v>
      </c>
      <c r="AA7" s="13">
        <v>0</v>
      </c>
      <c r="AB7" s="13">
        <v>0</v>
      </c>
      <c r="AC7" s="13">
        <v>0</v>
      </c>
      <c r="AD7" s="13">
        <v>0</v>
      </c>
      <c r="AE7" s="13">
        <v>0</v>
      </c>
      <c r="AF7" s="13">
        <v>0</v>
      </c>
      <c r="AG7" s="13">
        <v>48554.05</v>
      </c>
      <c r="AH7" s="14">
        <v>0.5383789867828056</v>
      </c>
    </row>
    <row r="8" spans="1:34" x14ac:dyDescent="0.2">
      <c r="A8" s="3" t="s">
        <v>122</v>
      </c>
      <c r="B8" s="13">
        <v>676.1</v>
      </c>
      <c r="C8" s="13">
        <v>1168.43</v>
      </c>
      <c r="D8" s="13">
        <v>1536.26</v>
      </c>
      <c r="E8" s="13">
        <v>1664.71</v>
      </c>
      <c r="F8" s="13">
        <v>2652.52</v>
      </c>
      <c r="G8" s="13">
        <v>3229.44</v>
      </c>
      <c r="H8" s="13">
        <v>3229.44</v>
      </c>
      <c r="I8" s="13">
        <v>3229.44</v>
      </c>
      <c r="J8" s="13">
        <v>3229.44</v>
      </c>
      <c r="K8" s="13">
        <v>3229.44</v>
      </c>
      <c r="L8" s="13">
        <v>3229.44</v>
      </c>
      <c r="M8" s="13">
        <v>3229.44</v>
      </c>
      <c r="N8" s="13">
        <v>3229.44</v>
      </c>
      <c r="O8" s="13">
        <v>2979.33</v>
      </c>
      <c r="P8" s="13">
        <v>2629.17</v>
      </c>
      <c r="Q8" s="13">
        <v>2489.52</v>
      </c>
      <c r="R8" s="13">
        <v>0</v>
      </c>
      <c r="S8" s="13">
        <v>0</v>
      </c>
      <c r="T8" s="13">
        <v>0</v>
      </c>
      <c r="U8" s="13">
        <v>0</v>
      </c>
      <c r="V8" s="13">
        <v>0</v>
      </c>
      <c r="W8" s="13">
        <v>0</v>
      </c>
      <c r="X8" s="13">
        <v>0</v>
      </c>
      <c r="Y8" s="13">
        <v>0</v>
      </c>
      <c r="Z8" s="13">
        <v>0</v>
      </c>
      <c r="AA8" s="13">
        <v>0</v>
      </c>
      <c r="AB8" s="13">
        <v>0</v>
      </c>
      <c r="AC8" s="13">
        <v>0</v>
      </c>
      <c r="AD8" s="13">
        <v>0</v>
      </c>
      <c r="AE8" s="13">
        <v>0</v>
      </c>
      <c r="AF8" s="13">
        <v>0</v>
      </c>
      <c r="AG8" s="13">
        <v>41631.589999999997</v>
      </c>
      <c r="AH8" s="14">
        <v>0.46162101321719456</v>
      </c>
    </row>
    <row r="9" spans="1:34" x14ac:dyDescent="0.2">
      <c r="A9" s="7" t="s">
        <v>121</v>
      </c>
      <c r="B9" s="13">
        <v>1747.57</v>
      </c>
      <c r="C9" s="13">
        <v>3513.9</v>
      </c>
      <c r="D9" s="13">
        <v>3744.53</v>
      </c>
      <c r="E9" s="13">
        <v>3841.71</v>
      </c>
      <c r="F9" s="13">
        <v>5420.08</v>
      </c>
      <c r="G9" s="13">
        <v>6823.66</v>
      </c>
      <c r="H9" s="13">
        <v>6823.66</v>
      </c>
      <c r="I9" s="13">
        <v>6823.66</v>
      </c>
      <c r="J9" s="13">
        <v>6823.66</v>
      </c>
      <c r="K9" s="13">
        <v>6823.66</v>
      </c>
      <c r="L9" s="13">
        <v>6823.66</v>
      </c>
      <c r="M9" s="13">
        <v>6823.66</v>
      </c>
      <c r="N9" s="13">
        <v>6823.66</v>
      </c>
      <c r="O9" s="13">
        <v>6339.8</v>
      </c>
      <c r="P9" s="13">
        <v>5662.39</v>
      </c>
      <c r="Q9" s="13">
        <v>5326.39</v>
      </c>
      <c r="R9" s="13">
        <v>0</v>
      </c>
      <c r="S9" s="13">
        <v>0</v>
      </c>
      <c r="T9" s="13">
        <v>0</v>
      </c>
      <c r="U9" s="13">
        <v>0</v>
      </c>
      <c r="V9" s="13">
        <v>0</v>
      </c>
      <c r="W9" s="13">
        <v>0</v>
      </c>
      <c r="X9" s="13">
        <v>0</v>
      </c>
      <c r="Y9" s="13">
        <v>0</v>
      </c>
      <c r="Z9" s="13">
        <v>0</v>
      </c>
      <c r="AA9" s="13">
        <v>0</v>
      </c>
      <c r="AB9" s="13">
        <v>0</v>
      </c>
      <c r="AC9" s="13">
        <v>0</v>
      </c>
      <c r="AD9" s="13">
        <v>0</v>
      </c>
      <c r="AE9" s="13">
        <v>0</v>
      </c>
      <c r="AF9" s="13">
        <v>0</v>
      </c>
      <c r="AG9" s="13">
        <v>90185.64</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253.8</v>
      </c>
      <c r="F11" s="15">
        <v>1610</v>
      </c>
      <c r="G11" s="15">
        <v>2475</v>
      </c>
      <c r="H11" s="15">
        <v>2475</v>
      </c>
      <c r="I11" s="15">
        <v>2475</v>
      </c>
      <c r="J11" s="15">
        <v>2475</v>
      </c>
      <c r="K11" s="15">
        <v>2475</v>
      </c>
      <c r="L11" s="15">
        <v>2475</v>
      </c>
      <c r="M11" s="15">
        <v>2475</v>
      </c>
      <c r="N11" s="15">
        <v>2475</v>
      </c>
      <c r="O11" s="15">
        <v>2100</v>
      </c>
      <c r="P11" s="15">
        <v>1575</v>
      </c>
      <c r="Q11" s="15">
        <v>1260</v>
      </c>
      <c r="R11" s="15">
        <v>0</v>
      </c>
      <c r="S11" s="15">
        <v>0</v>
      </c>
      <c r="T11" s="15">
        <v>0</v>
      </c>
      <c r="U11" s="15">
        <v>0</v>
      </c>
      <c r="V11" s="15">
        <v>0</v>
      </c>
      <c r="W11" s="15">
        <v>0</v>
      </c>
      <c r="X11" s="15">
        <v>0</v>
      </c>
      <c r="Y11" s="15">
        <v>0</v>
      </c>
      <c r="Z11" s="15">
        <v>0</v>
      </c>
      <c r="AA11" s="15">
        <v>0</v>
      </c>
      <c r="AB11" s="15">
        <v>0</v>
      </c>
      <c r="AC11" s="15">
        <v>0</v>
      </c>
      <c r="AD11" s="15">
        <v>0</v>
      </c>
      <c r="AE11" s="15">
        <v>0</v>
      </c>
      <c r="AF11" s="15">
        <v>0</v>
      </c>
      <c r="AG11" s="15">
        <v>26598.799999999999</v>
      </c>
      <c r="AH11" s="19"/>
    </row>
    <row r="12" spans="1:34" x14ac:dyDescent="0.2">
      <c r="A12" s="3" t="s">
        <v>20</v>
      </c>
      <c r="B12" s="15"/>
      <c r="C12" s="15">
        <v>0</v>
      </c>
      <c r="D12" s="15">
        <v>0</v>
      </c>
      <c r="E12" s="15">
        <v>423</v>
      </c>
      <c r="F12" s="15">
        <v>2683.3333333333298</v>
      </c>
      <c r="G12" s="15">
        <v>4125</v>
      </c>
      <c r="H12" s="15">
        <v>4125</v>
      </c>
      <c r="I12" s="15">
        <v>4125</v>
      </c>
      <c r="J12" s="15">
        <v>4125</v>
      </c>
      <c r="K12" s="15">
        <v>4125</v>
      </c>
      <c r="L12" s="15">
        <v>4125</v>
      </c>
      <c r="M12" s="15">
        <v>4125</v>
      </c>
      <c r="N12" s="15">
        <v>4125</v>
      </c>
      <c r="O12" s="15">
        <v>3500</v>
      </c>
      <c r="P12" s="15">
        <v>2625</v>
      </c>
      <c r="Q12" s="15">
        <v>2100</v>
      </c>
      <c r="R12" s="15">
        <v>0</v>
      </c>
      <c r="S12" s="15">
        <v>0</v>
      </c>
      <c r="T12" s="15">
        <v>0</v>
      </c>
      <c r="U12" s="15">
        <v>0</v>
      </c>
      <c r="V12" s="15">
        <v>0</v>
      </c>
      <c r="W12" s="15">
        <v>0</v>
      </c>
      <c r="X12" s="15">
        <v>0</v>
      </c>
      <c r="Y12" s="15">
        <v>0</v>
      </c>
      <c r="Z12" s="15">
        <v>0</v>
      </c>
      <c r="AA12" s="15">
        <v>0</v>
      </c>
      <c r="AB12" s="15">
        <v>0</v>
      </c>
      <c r="AC12" s="15">
        <v>0</v>
      </c>
      <c r="AD12" s="15">
        <v>0</v>
      </c>
      <c r="AE12" s="15">
        <v>0</v>
      </c>
      <c r="AF12" s="15">
        <v>0</v>
      </c>
      <c r="AG12" s="15">
        <v>44331.333333333328</v>
      </c>
      <c r="AH12" s="19"/>
    </row>
    <row r="13" spans="1:34" x14ac:dyDescent="0.2">
      <c r="A13" s="3" t="s">
        <v>19</v>
      </c>
      <c r="B13" s="15"/>
      <c r="C13" s="15">
        <v>0</v>
      </c>
      <c r="D13" s="15">
        <v>0</v>
      </c>
      <c r="E13" s="15">
        <v>169.2</v>
      </c>
      <c r="F13" s="15">
        <v>1073.3333333333301</v>
      </c>
      <c r="G13" s="15">
        <v>1650</v>
      </c>
      <c r="H13" s="15">
        <v>1650</v>
      </c>
      <c r="I13" s="15">
        <v>1650</v>
      </c>
      <c r="J13" s="15">
        <v>1650</v>
      </c>
      <c r="K13" s="15">
        <v>1650</v>
      </c>
      <c r="L13" s="15">
        <v>1650</v>
      </c>
      <c r="M13" s="15">
        <v>1650</v>
      </c>
      <c r="N13" s="15">
        <v>1650</v>
      </c>
      <c r="O13" s="15">
        <v>1400</v>
      </c>
      <c r="P13" s="15">
        <v>1050</v>
      </c>
      <c r="Q13" s="15">
        <v>840</v>
      </c>
      <c r="R13" s="15">
        <v>0</v>
      </c>
      <c r="S13" s="15">
        <v>0</v>
      </c>
      <c r="T13" s="15">
        <v>0</v>
      </c>
      <c r="U13" s="15">
        <v>0</v>
      </c>
      <c r="V13" s="15">
        <v>0</v>
      </c>
      <c r="W13" s="15">
        <v>0</v>
      </c>
      <c r="X13" s="15">
        <v>0</v>
      </c>
      <c r="Y13" s="15">
        <v>0</v>
      </c>
      <c r="Z13" s="15">
        <v>0</v>
      </c>
      <c r="AA13" s="15">
        <v>0</v>
      </c>
      <c r="AB13" s="15">
        <v>0</v>
      </c>
      <c r="AC13" s="15">
        <v>0</v>
      </c>
      <c r="AD13" s="15">
        <v>0</v>
      </c>
      <c r="AE13" s="15">
        <v>0</v>
      </c>
      <c r="AF13" s="15">
        <v>0</v>
      </c>
      <c r="AG13" s="15">
        <v>17732.533333333329</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v>
      </c>
      <c r="E15" s="16">
        <v>4.4611999999999998</v>
      </c>
      <c r="F15" s="16">
        <v>4.4611999999999998</v>
      </c>
      <c r="G15" s="16">
        <v>4.4611999999999998</v>
      </c>
      <c r="H15" s="16">
        <v>4.4611999999999998</v>
      </c>
      <c r="I15" s="16">
        <v>4.4611999999999998</v>
      </c>
      <c r="J15" s="16">
        <v>4.4611999999999998</v>
      </c>
      <c r="K15" s="16">
        <v>4.4611999999999998</v>
      </c>
      <c r="L15" s="16">
        <v>4.4611999999999998</v>
      </c>
      <c r="M15" s="16">
        <v>4.4611999999999998</v>
      </c>
      <c r="N15" s="16">
        <v>4.4611999999999998</v>
      </c>
      <c r="O15" s="16">
        <v>4.4611999999999998</v>
      </c>
      <c r="P15" s="16">
        <v>4.4611999999999998</v>
      </c>
      <c r="Q15" s="16">
        <v>4.4611999999999998</v>
      </c>
      <c r="R15" s="16">
        <v>0</v>
      </c>
      <c r="S15" s="16">
        <v>0</v>
      </c>
      <c r="T15" s="16">
        <v>0</v>
      </c>
      <c r="U15" s="16">
        <v>0</v>
      </c>
      <c r="V15" s="16">
        <v>0</v>
      </c>
      <c r="W15" s="16">
        <v>0</v>
      </c>
      <c r="X15" s="16">
        <v>0</v>
      </c>
      <c r="Y15" s="16">
        <v>0</v>
      </c>
      <c r="Z15" s="16">
        <v>0</v>
      </c>
      <c r="AA15" s="16">
        <v>0</v>
      </c>
      <c r="AB15" s="16">
        <v>0</v>
      </c>
      <c r="AC15" s="16">
        <v>0</v>
      </c>
      <c r="AD15" s="16">
        <v>0</v>
      </c>
      <c r="AE15" s="16">
        <v>0</v>
      </c>
      <c r="AF15" s="16">
        <v>0</v>
      </c>
      <c r="AG15" s="16">
        <v>4.4611999999999998</v>
      </c>
      <c r="AH15" s="19"/>
    </row>
    <row r="16" spans="1:34" x14ac:dyDescent="0.2">
      <c r="A16" s="3" t="s">
        <v>126</v>
      </c>
      <c r="B16" s="16"/>
      <c r="C16" s="16">
        <v>0</v>
      </c>
      <c r="D16" s="16">
        <v>0</v>
      </c>
      <c r="E16" s="16">
        <v>2.2942499999999999</v>
      </c>
      <c r="F16" s="16">
        <v>2.2942499999999999</v>
      </c>
      <c r="G16" s="16">
        <v>2.2942499999999999</v>
      </c>
      <c r="H16" s="16">
        <v>2.2942499999999999</v>
      </c>
      <c r="I16" s="16">
        <v>2.2942499999999999</v>
      </c>
      <c r="J16" s="16">
        <v>2.2942499999999999</v>
      </c>
      <c r="K16" s="16">
        <v>2.2942499999999999</v>
      </c>
      <c r="L16" s="16">
        <v>2.2942499999999999</v>
      </c>
      <c r="M16" s="16">
        <v>2.2942499999999999</v>
      </c>
      <c r="N16" s="16">
        <v>2.2942499999999999</v>
      </c>
      <c r="O16" s="16">
        <v>2.2942499999999999</v>
      </c>
      <c r="P16" s="16">
        <v>2.2942499999999999</v>
      </c>
      <c r="Q16" s="16">
        <v>2.2942499999999999</v>
      </c>
      <c r="R16" s="16">
        <v>0</v>
      </c>
      <c r="S16" s="16">
        <v>0</v>
      </c>
      <c r="T16" s="16">
        <v>0</v>
      </c>
      <c r="U16" s="16">
        <v>0</v>
      </c>
      <c r="V16" s="16">
        <v>0</v>
      </c>
      <c r="W16" s="16">
        <v>0</v>
      </c>
      <c r="X16" s="16">
        <v>0</v>
      </c>
      <c r="Y16" s="16">
        <v>0</v>
      </c>
      <c r="Z16" s="16">
        <v>0</v>
      </c>
      <c r="AA16" s="16">
        <v>0</v>
      </c>
      <c r="AB16" s="16">
        <v>0</v>
      </c>
      <c r="AC16" s="16">
        <v>0</v>
      </c>
      <c r="AD16" s="16">
        <v>0</v>
      </c>
      <c r="AE16" s="16">
        <v>0</v>
      </c>
      <c r="AF16" s="16">
        <v>0</v>
      </c>
      <c r="AG16" s="16">
        <v>2.2942499999999999</v>
      </c>
      <c r="AH16" s="19"/>
    </row>
    <row r="17" spans="1:34" x14ac:dyDescent="0.2">
      <c r="A17" s="3" t="s">
        <v>127</v>
      </c>
      <c r="B17" s="16"/>
      <c r="C17" s="16">
        <v>0</v>
      </c>
      <c r="D17" s="16">
        <v>0</v>
      </c>
      <c r="E17" s="16">
        <v>0.66879999999999995</v>
      </c>
      <c r="F17" s="16">
        <v>0.66879999999999995</v>
      </c>
      <c r="G17" s="16">
        <v>0.66879999999999995</v>
      </c>
      <c r="H17" s="16">
        <v>0.66879999999999995</v>
      </c>
      <c r="I17" s="16">
        <v>0.66879999999999995</v>
      </c>
      <c r="J17" s="16">
        <v>0.66879999999999995</v>
      </c>
      <c r="K17" s="16">
        <v>0.66879999999999995</v>
      </c>
      <c r="L17" s="16">
        <v>0.66879999999999995</v>
      </c>
      <c r="M17" s="16">
        <v>0.66879999999999995</v>
      </c>
      <c r="N17" s="16">
        <v>0.66879999999999995</v>
      </c>
      <c r="O17" s="16">
        <v>0.66879999999999995</v>
      </c>
      <c r="P17" s="16">
        <v>0.66879999999999995</v>
      </c>
      <c r="Q17" s="16">
        <v>0.66879999999999995</v>
      </c>
      <c r="R17" s="16">
        <v>0</v>
      </c>
      <c r="S17" s="16">
        <v>0</v>
      </c>
      <c r="T17" s="16">
        <v>0</v>
      </c>
      <c r="U17" s="16">
        <v>0</v>
      </c>
      <c r="V17" s="16">
        <v>0</v>
      </c>
      <c r="W17" s="16">
        <v>0</v>
      </c>
      <c r="X17" s="16">
        <v>0</v>
      </c>
      <c r="Y17" s="16">
        <v>0</v>
      </c>
      <c r="Z17" s="16">
        <v>0</v>
      </c>
      <c r="AA17" s="16">
        <v>0</v>
      </c>
      <c r="AB17" s="16">
        <v>0</v>
      </c>
      <c r="AC17" s="16">
        <v>0</v>
      </c>
      <c r="AD17" s="16">
        <v>0</v>
      </c>
      <c r="AE17" s="16">
        <v>0</v>
      </c>
      <c r="AF17" s="16">
        <v>0</v>
      </c>
      <c r="AG17" s="16">
        <v>0.66879999999999995</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0</v>
      </c>
      <c r="E19" s="13">
        <v>2215.88</v>
      </c>
      <c r="F19" s="13">
        <v>14056.61</v>
      </c>
      <c r="G19" s="13">
        <v>21608.77</v>
      </c>
      <c r="H19" s="13">
        <v>21608.77</v>
      </c>
      <c r="I19" s="13">
        <v>21608.77</v>
      </c>
      <c r="J19" s="13">
        <v>21608.77</v>
      </c>
      <c r="K19" s="13">
        <v>21608.77</v>
      </c>
      <c r="L19" s="13">
        <v>21608.77</v>
      </c>
      <c r="M19" s="13">
        <v>21608.77</v>
      </c>
      <c r="N19" s="13">
        <v>21608.77</v>
      </c>
      <c r="O19" s="13">
        <v>18334.72</v>
      </c>
      <c r="P19" s="13">
        <v>13751.04</v>
      </c>
      <c r="Q19" s="13">
        <v>11000.83</v>
      </c>
      <c r="R19" s="13">
        <v>0</v>
      </c>
      <c r="S19" s="13">
        <v>0</v>
      </c>
      <c r="T19" s="13">
        <v>0</v>
      </c>
      <c r="U19" s="13">
        <v>0</v>
      </c>
      <c r="V19" s="13">
        <v>0</v>
      </c>
      <c r="W19" s="13">
        <v>0</v>
      </c>
      <c r="X19" s="13">
        <v>0</v>
      </c>
      <c r="Y19" s="13">
        <v>0</v>
      </c>
      <c r="Z19" s="13">
        <v>0</v>
      </c>
      <c r="AA19" s="13">
        <v>0</v>
      </c>
      <c r="AB19" s="13">
        <v>0</v>
      </c>
      <c r="AC19" s="13">
        <v>0</v>
      </c>
      <c r="AD19" s="13">
        <v>0</v>
      </c>
      <c r="AE19" s="13">
        <v>0</v>
      </c>
      <c r="AF19" s="13">
        <v>0</v>
      </c>
      <c r="AG19" s="13">
        <v>232229.25</v>
      </c>
      <c r="AH19" s="19"/>
    </row>
    <row r="20" spans="1:34" x14ac:dyDescent="0.2">
      <c r="A20" s="1" t="s">
        <v>12</v>
      </c>
      <c r="B20" s="17">
        <v>-1747.57</v>
      </c>
      <c r="C20" s="17">
        <v>-3513.9</v>
      </c>
      <c r="D20" s="17">
        <v>-3744.53</v>
      </c>
      <c r="E20" s="17">
        <v>-1625.83</v>
      </c>
      <c r="F20" s="17">
        <v>8636.5300000000007</v>
      </c>
      <c r="G20" s="17">
        <v>14785.11</v>
      </c>
      <c r="H20" s="17">
        <v>14785.11</v>
      </c>
      <c r="I20" s="17">
        <v>14785.11</v>
      </c>
      <c r="J20" s="17">
        <v>14785.11</v>
      </c>
      <c r="K20" s="17">
        <v>14785.11</v>
      </c>
      <c r="L20" s="17">
        <v>14785.11</v>
      </c>
      <c r="M20" s="17">
        <v>14785.11</v>
      </c>
      <c r="N20" s="17">
        <v>14785.11</v>
      </c>
      <c r="O20" s="17">
        <v>11994.92</v>
      </c>
      <c r="P20" s="17">
        <v>8088.65</v>
      </c>
      <c r="Q20" s="17">
        <v>5674.44</v>
      </c>
      <c r="R20" s="17">
        <v>0</v>
      </c>
      <c r="S20" s="17">
        <v>0</v>
      </c>
      <c r="T20" s="17">
        <v>0</v>
      </c>
      <c r="U20" s="17">
        <v>0</v>
      </c>
      <c r="V20" s="17">
        <v>0</v>
      </c>
      <c r="W20" s="17">
        <v>0</v>
      </c>
      <c r="X20" s="17">
        <v>0</v>
      </c>
      <c r="Y20" s="17">
        <v>0</v>
      </c>
      <c r="Z20" s="17">
        <v>0</v>
      </c>
      <c r="AA20" s="17">
        <v>0</v>
      </c>
      <c r="AB20" s="17">
        <v>0</v>
      </c>
      <c r="AC20" s="17">
        <v>0</v>
      </c>
      <c r="AD20" s="17">
        <v>0</v>
      </c>
      <c r="AE20" s="17">
        <v>0</v>
      </c>
      <c r="AF20" s="17">
        <v>0</v>
      </c>
      <c r="AG20" s="17">
        <v>142043.60999999999</v>
      </c>
      <c r="AH20" s="22"/>
    </row>
    <row r="21" spans="1:34" x14ac:dyDescent="0.2">
      <c r="J21" s="10"/>
      <c r="AG21" s="82">
        <v>1.5750136436201481</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2440.67</v>
      </c>
      <c r="D121" s="61">
        <v>1577.33</v>
      </c>
      <c r="E121" s="61">
        <v>1554.8</v>
      </c>
      <c r="F121" s="61">
        <v>1975.55</v>
      </c>
      <c r="G121" s="61">
        <v>2565.33</v>
      </c>
      <c r="H121" s="61">
        <v>2565.33</v>
      </c>
      <c r="I121" s="61">
        <v>2565.33</v>
      </c>
      <c r="J121" s="61">
        <v>2565.33</v>
      </c>
      <c r="K121" s="61">
        <v>2565.33</v>
      </c>
      <c r="L121" s="61">
        <v>2565.33</v>
      </c>
      <c r="M121" s="61">
        <v>2565.33</v>
      </c>
      <c r="N121" s="61">
        <v>2565.33</v>
      </c>
      <c r="O121" s="61">
        <v>2398.66</v>
      </c>
      <c r="P121" s="61">
        <v>2165.33</v>
      </c>
      <c r="Q121" s="61">
        <v>2025.33</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34660.33</v>
      </c>
      <c r="AH121" s="62">
        <v>0.57922015920362557</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1139.71</v>
      </c>
      <c r="D122" s="61">
        <v>1064.46</v>
      </c>
      <c r="E122" s="61">
        <v>1121.3599999999999</v>
      </c>
      <c r="F122" s="61">
        <v>1624.39</v>
      </c>
      <c r="G122" s="61">
        <v>1910.81</v>
      </c>
      <c r="H122" s="61">
        <v>1910.81</v>
      </c>
      <c r="I122" s="61">
        <v>1910.81</v>
      </c>
      <c r="J122" s="61">
        <v>1910.81</v>
      </c>
      <c r="K122" s="61">
        <v>1910.81</v>
      </c>
      <c r="L122" s="61">
        <v>1910.81</v>
      </c>
      <c r="M122" s="61">
        <v>1910.81</v>
      </c>
      <c r="N122" s="61">
        <v>1910.81</v>
      </c>
      <c r="O122" s="61">
        <v>1786.64</v>
      </c>
      <c r="P122" s="61">
        <v>1612.81</v>
      </c>
      <c r="Q122" s="61">
        <v>1543.51</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25179.31</v>
      </c>
      <c r="AH122" s="62">
        <v>0.4207798407963742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3580.38</v>
      </c>
      <c r="D123" s="61">
        <v>2641.79</v>
      </c>
      <c r="E123" s="61">
        <v>2676.16</v>
      </c>
      <c r="F123" s="61">
        <v>3599.95</v>
      </c>
      <c r="G123" s="61">
        <v>4476.1400000000003</v>
      </c>
      <c r="H123" s="61">
        <v>4476.1400000000003</v>
      </c>
      <c r="I123" s="61">
        <v>4476.1400000000003</v>
      </c>
      <c r="J123" s="61">
        <v>4476.1400000000003</v>
      </c>
      <c r="K123" s="61">
        <v>4476.1400000000003</v>
      </c>
      <c r="L123" s="61">
        <v>4476.1400000000003</v>
      </c>
      <c r="M123" s="61">
        <v>4476.1400000000003</v>
      </c>
      <c r="N123" s="61">
        <v>4476.1400000000003</v>
      </c>
      <c r="O123" s="61">
        <v>4185.3</v>
      </c>
      <c r="P123" s="61">
        <v>3778.14</v>
      </c>
      <c r="Q123" s="61">
        <v>3568.84</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59839.64</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253.8</v>
      </c>
      <c r="F125" s="64">
        <v>1610</v>
      </c>
      <c r="G125" s="64">
        <v>2475</v>
      </c>
      <c r="H125" s="64">
        <v>2475</v>
      </c>
      <c r="I125" s="64">
        <v>2475</v>
      </c>
      <c r="J125" s="64">
        <v>2475</v>
      </c>
      <c r="K125" s="64">
        <v>2475</v>
      </c>
      <c r="L125" s="64">
        <v>2475</v>
      </c>
      <c r="M125" s="64">
        <v>2475</v>
      </c>
      <c r="N125" s="64">
        <v>2475</v>
      </c>
      <c r="O125" s="64">
        <v>2100</v>
      </c>
      <c r="P125" s="64">
        <v>1575</v>
      </c>
      <c r="Q125" s="64">
        <v>1260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26598.799999999999</v>
      </c>
      <c r="AH125" s="54"/>
    </row>
    <row r="126" spans="1:62" s="12" customFormat="1" x14ac:dyDescent="0.2">
      <c r="A126" s="59" t="s">
        <v>20</v>
      </c>
      <c r="B126" s="64"/>
      <c r="C126" s="64">
        <v>0</v>
      </c>
      <c r="D126" s="64">
        <v>0</v>
      </c>
      <c r="E126" s="64">
        <v>423</v>
      </c>
      <c r="F126" s="64">
        <v>2683.3333333333298</v>
      </c>
      <c r="G126" s="64">
        <v>4125</v>
      </c>
      <c r="H126" s="64">
        <v>4125</v>
      </c>
      <c r="I126" s="64">
        <v>4125</v>
      </c>
      <c r="J126" s="64">
        <v>4125</v>
      </c>
      <c r="K126" s="64">
        <v>4125</v>
      </c>
      <c r="L126" s="64">
        <v>4125</v>
      </c>
      <c r="M126" s="64">
        <v>4125</v>
      </c>
      <c r="N126" s="64">
        <v>4125</v>
      </c>
      <c r="O126" s="64">
        <v>3500</v>
      </c>
      <c r="P126" s="64">
        <v>2625</v>
      </c>
      <c r="Q126" s="64">
        <v>2100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44331.33</v>
      </c>
      <c r="AH126" s="54"/>
    </row>
    <row r="127" spans="1:62" s="12" customFormat="1" x14ac:dyDescent="0.2">
      <c r="A127" s="59" t="s">
        <v>19</v>
      </c>
      <c r="B127" s="64"/>
      <c r="C127" s="64">
        <v>0</v>
      </c>
      <c r="D127" s="64">
        <v>0</v>
      </c>
      <c r="E127" s="64">
        <v>169.2</v>
      </c>
      <c r="F127" s="64">
        <v>1073.3333333333301</v>
      </c>
      <c r="G127" s="64">
        <v>1650</v>
      </c>
      <c r="H127" s="64">
        <v>1650</v>
      </c>
      <c r="I127" s="64">
        <v>1650</v>
      </c>
      <c r="J127" s="64">
        <v>1650</v>
      </c>
      <c r="K127" s="64">
        <v>1650</v>
      </c>
      <c r="L127" s="64">
        <v>1650</v>
      </c>
      <c r="M127" s="64">
        <v>1650</v>
      </c>
      <c r="N127" s="64">
        <v>1650</v>
      </c>
      <c r="O127" s="64">
        <v>1400</v>
      </c>
      <c r="P127" s="64">
        <v>1050</v>
      </c>
      <c r="Q127" s="64">
        <v>840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17732.53</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2.3330000000000002</v>
      </c>
      <c r="D129" s="65">
        <v>2.3330000000000002</v>
      </c>
      <c r="E129" s="65">
        <v>2.3330000000000002</v>
      </c>
      <c r="F129" s="65">
        <v>2.3330000000000002</v>
      </c>
      <c r="G129" s="65">
        <v>2.3330000000000002</v>
      </c>
      <c r="H129" s="65">
        <v>2.3330000000000002</v>
      </c>
      <c r="I129" s="65">
        <v>2.3330000000000002</v>
      </c>
      <c r="J129" s="65">
        <v>2.3330000000000002</v>
      </c>
      <c r="K129" s="65">
        <v>2.3330000000000002</v>
      </c>
      <c r="L129" s="65">
        <v>2.3330000000000002</v>
      </c>
      <c r="M129" s="65">
        <v>2.3330000000000002</v>
      </c>
      <c r="N129" s="65">
        <v>2.3330000000000002</v>
      </c>
      <c r="O129" s="65">
        <v>2.3330000000000002</v>
      </c>
      <c r="P129" s="65">
        <v>2.3330000000000002</v>
      </c>
      <c r="Q129" s="65">
        <v>2.3330000000000002</v>
      </c>
      <c r="R129" s="65">
        <v>2.3330000000000002</v>
      </c>
      <c r="S129" s="65">
        <v>2.3330000000000002</v>
      </c>
      <c r="T129" s="65">
        <v>2.3330000000000002</v>
      </c>
      <c r="U129" s="65">
        <v>2.3330000000000002</v>
      </c>
      <c r="V129" s="65">
        <v>2.3330000000000002</v>
      </c>
      <c r="W129" s="65">
        <v>2.3330000000000002</v>
      </c>
      <c r="X129" s="65">
        <v>2.3330000000000002</v>
      </c>
      <c r="Y129" s="65">
        <v>2.3330000000000002</v>
      </c>
      <c r="Z129" s="65">
        <v>2.3330000000000002</v>
      </c>
      <c r="AA129" s="65">
        <v>2.3330000000000002</v>
      </c>
      <c r="AB129" s="65">
        <v>2.3330000000000002</v>
      </c>
      <c r="AC129" s="65">
        <v>2.3330000000000002</v>
      </c>
      <c r="AD129" s="65">
        <v>2.3330000000000002</v>
      </c>
      <c r="AE129" s="65">
        <v>2.3330000000000002</v>
      </c>
      <c r="AF129" s="65">
        <v>2.3330000000000002</v>
      </c>
      <c r="AG129" s="65">
        <v>2.3330000000000002</v>
      </c>
      <c r="AH129" s="54"/>
    </row>
    <row r="130" spans="1:40" s="12" customFormat="1" x14ac:dyDescent="0.2">
      <c r="A130" s="59" t="s">
        <v>16</v>
      </c>
      <c r="B130" s="65"/>
      <c r="C130" s="65">
        <v>1.2</v>
      </c>
      <c r="D130" s="65">
        <v>1.2</v>
      </c>
      <c r="E130" s="65">
        <v>1.2</v>
      </c>
      <c r="F130" s="65">
        <v>1.2</v>
      </c>
      <c r="G130" s="65">
        <v>1.2</v>
      </c>
      <c r="H130" s="65">
        <v>1.2</v>
      </c>
      <c r="I130" s="65">
        <v>1.2</v>
      </c>
      <c r="J130" s="65">
        <v>1.2</v>
      </c>
      <c r="K130" s="65">
        <v>1.2</v>
      </c>
      <c r="L130" s="65">
        <v>1.2</v>
      </c>
      <c r="M130" s="65">
        <v>1.2</v>
      </c>
      <c r="N130" s="65">
        <v>1.2</v>
      </c>
      <c r="O130" s="65">
        <v>1.2</v>
      </c>
      <c r="P130" s="65">
        <v>1.2</v>
      </c>
      <c r="Q130" s="65">
        <v>1.2</v>
      </c>
      <c r="R130" s="65">
        <v>1.2</v>
      </c>
      <c r="S130" s="65">
        <v>1.2</v>
      </c>
      <c r="T130" s="65">
        <v>1.2</v>
      </c>
      <c r="U130" s="65">
        <v>1.2</v>
      </c>
      <c r="V130" s="65">
        <v>1.2</v>
      </c>
      <c r="W130" s="65">
        <v>1.2</v>
      </c>
      <c r="X130" s="65">
        <v>1.2</v>
      </c>
      <c r="Y130" s="65">
        <v>1.2</v>
      </c>
      <c r="Z130" s="65">
        <v>1.2</v>
      </c>
      <c r="AA130" s="65">
        <v>1.2</v>
      </c>
      <c r="AB130" s="65">
        <v>1.2</v>
      </c>
      <c r="AC130" s="65">
        <v>1.2</v>
      </c>
      <c r="AD130" s="65">
        <v>1.2</v>
      </c>
      <c r="AE130" s="65">
        <v>1.2</v>
      </c>
      <c r="AF130" s="65">
        <v>1.2</v>
      </c>
      <c r="AG130" s="65">
        <v>1.2</v>
      </c>
      <c r="AH130" s="54"/>
    </row>
    <row r="131" spans="1:40" s="12" customFormat="1" x14ac:dyDescent="0.2">
      <c r="A131" s="59" t="s">
        <v>15</v>
      </c>
      <c r="B131" s="65"/>
      <c r="C131" s="65">
        <v>0.35</v>
      </c>
      <c r="D131" s="65">
        <v>0.35</v>
      </c>
      <c r="E131" s="65">
        <v>0.35</v>
      </c>
      <c r="F131" s="65">
        <v>0.35</v>
      </c>
      <c r="G131" s="65">
        <v>0.35</v>
      </c>
      <c r="H131" s="65">
        <v>0.35</v>
      </c>
      <c r="I131" s="65">
        <v>0.35</v>
      </c>
      <c r="J131" s="65">
        <v>0.35</v>
      </c>
      <c r="K131" s="65">
        <v>0.35</v>
      </c>
      <c r="L131" s="65">
        <v>0.35</v>
      </c>
      <c r="M131" s="65">
        <v>0.35</v>
      </c>
      <c r="N131" s="65">
        <v>0.35</v>
      </c>
      <c r="O131" s="65">
        <v>0.35</v>
      </c>
      <c r="P131" s="65">
        <v>0.35</v>
      </c>
      <c r="Q131" s="65">
        <v>0.35</v>
      </c>
      <c r="R131" s="65">
        <v>0.35</v>
      </c>
      <c r="S131" s="65">
        <v>0.35</v>
      </c>
      <c r="T131" s="65">
        <v>0.35</v>
      </c>
      <c r="U131" s="65">
        <v>0.35</v>
      </c>
      <c r="V131" s="65">
        <v>0.35</v>
      </c>
      <c r="W131" s="65">
        <v>0.35</v>
      </c>
      <c r="X131" s="65">
        <v>0.35</v>
      </c>
      <c r="Y131" s="65">
        <v>0.35</v>
      </c>
      <c r="Z131" s="65">
        <v>0.35</v>
      </c>
      <c r="AA131" s="65">
        <v>0.35</v>
      </c>
      <c r="AB131" s="65">
        <v>0.35</v>
      </c>
      <c r="AC131" s="65">
        <v>0.35</v>
      </c>
      <c r="AD131" s="65">
        <v>0.35</v>
      </c>
      <c r="AE131" s="65">
        <v>0.35</v>
      </c>
      <c r="AF131" s="65">
        <v>0.35</v>
      </c>
      <c r="AG131" s="65">
        <v>0.35</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0</v>
      </c>
      <c r="E133" s="61">
        <v>1158.94</v>
      </c>
      <c r="F133" s="61">
        <v>7351.8</v>
      </c>
      <c r="G133" s="61">
        <v>11301.68</v>
      </c>
      <c r="H133" s="61">
        <v>11301.68</v>
      </c>
      <c r="I133" s="61">
        <v>11301.68</v>
      </c>
      <c r="J133" s="61">
        <v>11301.68</v>
      </c>
      <c r="K133" s="61">
        <v>11301.68</v>
      </c>
      <c r="L133" s="61">
        <v>11301.68</v>
      </c>
      <c r="M133" s="61">
        <v>11301.68</v>
      </c>
      <c r="N133" s="61">
        <v>11301.68</v>
      </c>
      <c r="O133" s="61">
        <v>9589.2999999999993</v>
      </c>
      <c r="P133" s="61">
        <v>7191.98</v>
      </c>
      <c r="Q133" s="61">
        <v>5753.58</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121458.99</v>
      </c>
      <c r="AH133" s="54"/>
    </row>
    <row r="134" spans="1:40" s="12" customFormat="1" x14ac:dyDescent="0.2">
      <c r="A134" s="57" t="s">
        <v>12</v>
      </c>
      <c r="B134" s="61"/>
      <c r="C134" s="61">
        <v>-3580.38</v>
      </c>
      <c r="D134" s="61">
        <v>-2641.79</v>
      </c>
      <c r="E134" s="61">
        <v>-1517.22</v>
      </c>
      <c r="F134" s="61">
        <v>3751.85</v>
      </c>
      <c r="G134" s="61">
        <v>6825.54</v>
      </c>
      <c r="H134" s="61">
        <v>6825.54</v>
      </c>
      <c r="I134" s="61">
        <v>6825.54</v>
      </c>
      <c r="J134" s="61">
        <v>6825.54</v>
      </c>
      <c r="K134" s="61">
        <v>6825.54</v>
      </c>
      <c r="L134" s="61">
        <v>6825.54</v>
      </c>
      <c r="M134" s="61">
        <v>6825.54</v>
      </c>
      <c r="N134" s="61">
        <v>6825.54</v>
      </c>
      <c r="O134" s="61">
        <v>5404</v>
      </c>
      <c r="P134" s="61">
        <v>3413.84</v>
      </c>
      <c r="Q134" s="61">
        <v>2184.7399999999998</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61619.35</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10014666.66666666</v>
      </c>
      <c r="AY8" s="12" t="s">
        <v>4</v>
      </c>
      <c r="AZ8" s="80">
        <v>1667777.7777777798</v>
      </c>
    </row>
    <row r="9" spans="2:59" ht="14.45" customHeight="1" x14ac:dyDescent="0.2">
      <c r="B9" s="126"/>
      <c r="C9" s="126"/>
      <c r="D9" s="126"/>
      <c r="E9" s="126"/>
      <c r="F9" s="126"/>
      <c r="G9" s="126"/>
      <c r="H9" s="126"/>
      <c r="I9" s="126"/>
      <c r="J9" s="28"/>
      <c r="AP9" s="12" t="s">
        <v>8</v>
      </c>
      <c r="AQ9" s="80">
        <v>2898000</v>
      </c>
      <c r="AY9" s="12" t="s">
        <v>8</v>
      </c>
      <c r="AZ9" s="80">
        <v>5520402.7777777752</v>
      </c>
    </row>
    <row r="10" spans="2:59" ht="14.45" customHeight="1" x14ac:dyDescent="0.2">
      <c r="B10" s="126"/>
      <c r="C10" s="126"/>
      <c r="D10" s="126"/>
      <c r="E10" s="126"/>
      <c r="F10" s="126"/>
      <c r="G10" s="126"/>
      <c r="H10" s="126"/>
      <c r="I10" s="126"/>
      <c r="J10" s="28"/>
      <c r="AP10" s="12" t="s">
        <v>9</v>
      </c>
      <c r="AQ10" s="80">
        <v>16222326.001333334</v>
      </c>
      <c r="AY10" s="12" t="s">
        <v>9</v>
      </c>
      <c r="AZ10" s="80">
        <v>2990422.2222222225</v>
      </c>
    </row>
    <row r="11" spans="2:59" ht="14.45" customHeight="1" x14ac:dyDescent="0.2">
      <c r="B11" s="67" t="s">
        <v>114</v>
      </c>
      <c r="C11" s="67"/>
      <c r="D11" s="67"/>
      <c r="E11" s="67"/>
      <c r="F11" s="67"/>
      <c r="G11" s="67"/>
      <c r="H11" s="67"/>
      <c r="I11" s="67"/>
      <c r="AP11" s="12" t="s">
        <v>7</v>
      </c>
      <c r="AQ11" s="80">
        <v>2940000</v>
      </c>
      <c r="AY11" s="12" t="s">
        <v>7</v>
      </c>
      <c r="AZ11" s="80">
        <v>7839722.2222222248</v>
      </c>
    </row>
    <row r="12" spans="2:59" ht="14.45" customHeight="1" x14ac:dyDescent="0.2">
      <c r="B12" s="67"/>
      <c r="C12" s="67"/>
      <c r="D12" s="67"/>
      <c r="E12" s="67"/>
      <c r="F12" s="67"/>
      <c r="G12" s="67"/>
      <c r="H12" s="67"/>
      <c r="I12" s="67"/>
      <c r="AP12" s="12" t="s">
        <v>3</v>
      </c>
      <c r="AQ12" s="80">
        <v>765333.33333333442</v>
      </c>
      <c r="AY12" s="12" t="s">
        <v>3</v>
      </c>
      <c r="AZ12" s="80">
        <v>335920</v>
      </c>
    </row>
    <row r="13" spans="2:59" ht="14.45" customHeight="1" x14ac:dyDescent="0.2">
      <c r="B13" s="67"/>
      <c r="C13" s="67"/>
      <c r="D13" s="67"/>
      <c r="E13" s="67"/>
      <c r="F13" s="67"/>
      <c r="G13" s="67"/>
      <c r="H13" s="67"/>
      <c r="I13" s="67"/>
      <c r="AP13" s="12" t="s">
        <v>6</v>
      </c>
      <c r="AQ13" s="80">
        <v>1820000</v>
      </c>
      <c r="AY13" s="12" t="s">
        <v>6</v>
      </c>
      <c r="AZ13" s="80">
        <v>193333.33333333294</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6631736</v>
      </c>
    </row>
    <row r="19" spans="42:59" x14ac:dyDescent="0.2">
      <c r="AP19" s="12" t="s">
        <v>76</v>
      </c>
      <c r="AQ19" s="80">
        <v>0</v>
      </c>
      <c r="AY19" s="12" t="s">
        <v>76</v>
      </c>
      <c r="AZ19" s="80">
        <v>0</v>
      </c>
    </row>
    <row r="20" spans="42:59" ht="15" x14ac:dyDescent="0.25">
      <c r="AP20" s="68" t="s">
        <v>77</v>
      </c>
      <c r="AQ20" s="81">
        <v>34660326.001333326</v>
      </c>
      <c r="AY20" s="68" t="s">
        <v>77</v>
      </c>
      <c r="AZ20" s="81">
        <v>25179314.333333336</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14020533.333333328</v>
      </c>
      <c r="AY27" s="12" t="s">
        <v>4</v>
      </c>
      <c r="AZ27" s="80">
        <v>1941242.6666666688</v>
      </c>
    </row>
    <row r="28" spans="42:59" x14ac:dyDescent="0.2">
      <c r="AP28" s="12" t="s">
        <v>8</v>
      </c>
      <c r="AQ28" s="80">
        <v>4057200</v>
      </c>
      <c r="AY28" s="12" t="s">
        <v>8</v>
      </c>
      <c r="AZ28" s="80">
        <v>8301373.3333333321</v>
      </c>
    </row>
    <row r="29" spans="42:59" ht="14.45" customHeight="1" x14ac:dyDescent="0.2">
      <c r="AP29" s="12" t="s">
        <v>9</v>
      </c>
      <c r="AQ29" s="80">
        <v>22740852</v>
      </c>
      <c r="AY29" s="12" t="s">
        <v>9</v>
      </c>
      <c r="AZ29" s="80">
        <v>6018806.8492139429</v>
      </c>
    </row>
    <row r="30" spans="42:59" x14ac:dyDescent="0.2">
      <c r="AP30" s="12" t="s">
        <v>7</v>
      </c>
      <c r="AQ30" s="80">
        <v>4116000.0000000005</v>
      </c>
      <c r="AY30" s="12" t="s">
        <v>7</v>
      </c>
      <c r="AZ30" s="80">
        <v>10942858.333333332</v>
      </c>
    </row>
    <row r="31" spans="42:59" x14ac:dyDescent="0.2">
      <c r="AP31" s="12" t="s">
        <v>3</v>
      </c>
      <c r="AQ31" s="80">
        <v>1071466.6666666681</v>
      </c>
      <c r="AY31" s="12" t="s">
        <v>3</v>
      </c>
      <c r="AZ31" s="80">
        <v>676104.39146800421</v>
      </c>
    </row>
    <row r="32" spans="42:59" ht="14.45" customHeight="1" x14ac:dyDescent="0.2">
      <c r="AP32" s="12" t="s">
        <v>6</v>
      </c>
      <c r="AQ32" s="80">
        <v>2548000</v>
      </c>
      <c r="AY32" s="12" t="s">
        <v>6</v>
      </c>
      <c r="AZ32" s="80">
        <v>389119.99999999913</v>
      </c>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13362079.666666668</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48554052</v>
      </c>
      <c r="AY37" s="68" t="s">
        <v>77</v>
      </c>
      <c r="AZ37" s="81">
        <v>41631585.240681946</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59839640.334666662</v>
      </c>
      <c r="AR41" s="101">
        <v>34660326.001333326</v>
      </c>
      <c r="AS41" s="101">
        <v>25179314.333333336</v>
      </c>
      <c r="AV41" s="12" t="s">
        <v>132</v>
      </c>
      <c r="AW41" s="82">
        <v>0.57922015920362568</v>
      </c>
      <c r="AX41" s="82">
        <v>0.42077984079637432</v>
      </c>
    </row>
    <row r="42" spans="2:56" ht="15" x14ac:dyDescent="0.2">
      <c r="B42" s="29"/>
      <c r="C42" s="29"/>
      <c r="D42" s="29"/>
      <c r="E42" s="29"/>
      <c r="F42" s="29"/>
      <c r="G42" s="29"/>
      <c r="H42" s="29"/>
      <c r="I42" s="29"/>
      <c r="AP42" s="12" t="s">
        <v>131</v>
      </c>
      <c r="AQ42" s="101">
        <v>90185637.240681946</v>
      </c>
      <c r="AR42" s="101">
        <v>48554052</v>
      </c>
      <c r="AS42" s="101">
        <v>41631585.240681946</v>
      </c>
      <c r="AV42" s="12" t="s">
        <v>131</v>
      </c>
      <c r="AW42" s="82">
        <v>0.53837898678280549</v>
      </c>
      <c r="AX42" s="82">
        <v>0.46162101321719445</v>
      </c>
    </row>
    <row r="43" spans="2:56" x14ac:dyDescent="0.2">
      <c r="BD43" s="83">
        <v>24978951144409.168</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0.61165253730957658</v>
      </c>
    </row>
    <row r="54" spans="2:55" x14ac:dyDescent="0.2">
      <c r="BA54" s="12" t="s">
        <v>88</v>
      </c>
      <c r="BC54" s="85">
        <v>0.5073263823451849</v>
      </c>
    </row>
    <row r="55" spans="2:55" ht="15" thickBot="1" x14ac:dyDescent="0.25">
      <c r="BA55" s="12" t="s">
        <v>89</v>
      </c>
      <c r="BC55" s="85" t="s">
        <v>131</v>
      </c>
    </row>
    <row r="56" spans="2:55" ht="16.5" thickTop="1" thickBot="1" x14ac:dyDescent="0.3">
      <c r="BA56" s="86" t="s">
        <v>82</v>
      </c>
      <c r="BB56" s="86"/>
      <c r="BC56" s="84">
        <v>59839640.334666662</v>
      </c>
    </row>
    <row r="57" spans="2:55" ht="16.5" thickTop="1" thickBot="1" x14ac:dyDescent="0.3">
      <c r="BA57" s="87" t="s">
        <v>83</v>
      </c>
      <c r="BB57" s="87"/>
      <c r="BC57" s="88">
        <v>43985</v>
      </c>
    </row>
    <row r="58" spans="2:55" ht="16.5" thickTop="1" thickBot="1" x14ac:dyDescent="0.3">
      <c r="BA58" s="87" t="s">
        <v>84</v>
      </c>
      <c r="BB58" s="87"/>
      <c r="BC58" s="89">
        <v>1.5071219802842808</v>
      </c>
    </row>
    <row r="59" spans="2:55" ht="16.5" thickTop="1" thickBot="1" x14ac:dyDescent="0.3">
      <c r="BA59" s="86" t="s">
        <v>85</v>
      </c>
      <c r="BB59" s="86" t="s">
        <v>65</v>
      </c>
      <c r="BC59" s="84">
        <v>121458.99</v>
      </c>
    </row>
    <row r="60" spans="2:55" ht="16.5" thickTop="1" thickBot="1" x14ac:dyDescent="0.3">
      <c r="I60" s="53" t="s">
        <v>113</v>
      </c>
      <c r="BA60" s="87" t="s">
        <v>86</v>
      </c>
      <c r="BB60" s="87"/>
      <c r="BC60" s="89">
        <v>1.9119972099224605</v>
      </c>
    </row>
    <row r="61" spans="2:55" ht="16.5" thickTop="1" thickBot="1" x14ac:dyDescent="0.3">
      <c r="BA61" s="86" t="s">
        <v>85</v>
      </c>
      <c r="BB61" s="86" t="s">
        <v>65</v>
      </c>
      <c r="BC61" s="84">
        <v>232229.25000000003</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1017.18</v>
      </c>
      <c r="J11" s="10"/>
      <c r="K11" s="10"/>
    </row>
    <row r="12" spans="2:57" ht="14.45" customHeight="1" thickBot="1" x14ac:dyDescent="0.25">
      <c r="B12" s="10"/>
      <c r="C12" s="10"/>
      <c r="D12" s="10"/>
      <c r="E12" s="10"/>
      <c r="F12" s="10"/>
      <c r="G12" s="35" t="s">
        <v>93</v>
      </c>
      <c r="H12" s="36" t="s">
        <v>94</v>
      </c>
      <c r="I12" s="37">
        <v>1747570</v>
      </c>
      <c r="J12" s="10"/>
      <c r="K12" s="10"/>
    </row>
    <row r="13" spans="2:57" ht="14.45" customHeight="1" thickBot="1" x14ac:dyDescent="0.25">
      <c r="B13" s="10"/>
      <c r="C13" s="10"/>
      <c r="D13" s="10"/>
      <c r="E13" s="10"/>
      <c r="F13" s="10"/>
      <c r="G13" s="35" t="s">
        <v>95</v>
      </c>
      <c r="H13" s="36" t="s">
        <v>94</v>
      </c>
      <c r="I13" s="37">
        <v>15058858.33</v>
      </c>
      <c r="J13" s="10"/>
      <c r="K13" s="10"/>
    </row>
    <row r="14" spans="2:57" ht="14.45" customHeight="1" thickBot="1" x14ac:dyDescent="0.25">
      <c r="B14" s="10"/>
      <c r="C14" s="10"/>
      <c r="D14" s="10"/>
      <c r="E14" s="10"/>
      <c r="F14" s="10"/>
      <c r="G14" s="35" t="s">
        <v>96</v>
      </c>
      <c r="H14" s="36" t="s">
        <v>97</v>
      </c>
      <c r="I14" s="38">
        <v>88.662666666666667</v>
      </c>
      <c r="J14" s="10"/>
      <c r="K14" s="10"/>
    </row>
    <row r="15" spans="2:57" ht="14.45" customHeight="1" thickBot="1" x14ac:dyDescent="0.25">
      <c r="B15" s="10"/>
      <c r="C15" s="10"/>
      <c r="D15" s="10"/>
      <c r="E15" s="10"/>
      <c r="F15" s="10"/>
      <c r="G15" s="35" t="s">
        <v>98</v>
      </c>
      <c r="H15" s="36" t="s">
        <v>67</v>
      </c>
      <c r="I15" s="39">
        <v>157.50136436201481</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1017.18</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34431.919046383693</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2.6192450411296755</v>
      </c>
      <c r="AT30" s="92">
        <v>88662.666666666657</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232229.25</v>
      </c>
      <c r="AV39" s="94">
        <v>2.62</v>
      </c>
      <c r="AW39" s="95">
        <v>1.9119972099224603</v>
      </c>
    </row>
    <row r="40" spans="2:49" ht="14.45" customHeight="1" x14ac:dyDescent="0.2">
      <c r="B40" s="10"/>
      <c r="C40" s="40"/>
      <c r="D40" s="44" t="s">
        <v>109</v>
      </c>
      <c r="E40" s="70">
        <v>1.9644337808472567</v>
      </c>
      <c r="F40" s="70">
        <v>2.0953960329037402</v>
      </c>
      <c r="G40" s="70">
        <v>2.2263582849602241</v>
      </c>
      <c r="H40" s="70">
        <v>2.3573205370167081</v>
      </c>
      <c r="I40" s="70">
        <v>2.4882827890731916</v>
      </c>
      <c r="J40" s="45">
        <v>2.6192450411296755</v>
      </c>
      <c r="K40" s="70">
        <v>2.7502072931861594</v>
      </c>
      <c r="L40" s="70">
        <v>2.8811695452426429</v>
      </c>
      <c r="M40" s="70">
        <v>3.0121317972991268</v>
      </c>
      <c r="N40" s="70">
        <v>3.1430940493556108</v>
      </c>
      <c r="O40" s="70">
        <v>3.2740563014120942</v>
      </c>
      <c r="AT40" s="12" t="s">
        <v>62</v>
      </c>
      <c r="AU40" s="93">
        <v>90185.64</v>
      </c>
      <c r="AV40" s="94">
        <v>1.02</v>
      </c>
      <c r="AW40" s="95">
        <v>1.5071220348250758</v>
      </c>
    </row>
    <row r="41" spans="2:49" x14ac:dyDescent="0.2">
      <c r="B41" s="10"/>
      <c r="C41" s="46">
        <v>-0.2</v>
      </c>
      <c r="D41" s="47">
        <v>51548.474399999992</v>
      </c>
      <c r="E41" s="104">
        <v>0.12283468257806907</v>
      </c>
      <c r="F41" s="104">
        <v>0.19769032808327336</v>
      </c>
      <c r="G41" s="104">
        <v>0.27254597358847832</v>
      </c>
      <c r="H41" s="104">
        <v>0.34740161909368283</v>
      </c>
      <c r="I41" s="104">
        <v>0.42225726459888735</v>
      </c>
      <c r="J41" s="104">
        <v>0.49711291010409209</v>
      </c>
      <c r="K41" s="104">
        <v>0.5719685556092966</v>
      </c>
      <c r="L41" s="104">
        <v>0.64682420111450112</v>
      </c>
      <c r="M41" s="104">
        <v>0.72167984661970563</v>
      </c>
      <c r="N41" s="104">
        <v>0.79653549212491059</v>
      </c>
      <c r="O41" s="104">
        <v>0.87139113763011489</v>
      </c>
      <c r="AT41" s="12" t="s">
        <v>61</v>
      </c>
      <c r="AU41" s="93">
        <v>142043.60999999999</v>
      </c>
      <c r="AV41" s="94"/>
      <c r="AW41" s="95">
        <v>0.61165253730957658</v>
      </c>
    </row>
    <row r="42" spans="2:49" x14ac:dyDescent="0.2">
      <c r="B42" s="10"/>
      <c r="C42" s="46">
        <v>-0.15</v>
      </c>
      <c r="D42" s="47">
        <v>64435.592999999993</v>
      </c>
      <c r="E42" s="104">
        <v>0.4035433532225865</v>
      </c>
      <c r="F42" s="104">
        <v>0.49711291010409209</v>
      </c>
      <c r="G42" s="104">
        <v>0.5906824669855979</v>
      </c>
      <c r="H42" s="104">
        <v>0.68425202386710393</v>
      </c>
      <c r="I42" s="104">
        <v>0.77782158074860908</v>
      </c>
      <c r="J42" s="104">
        <v>0.87139113763011489</v>
      </c>
      <c r="K42" s="104">
        <v>0.96496069451162092</v>
      </c>
      <c r="L42" s="104">
        <v>1.0585302513931265</v>
      </c>
      <c r="M42" s="104">
        <v>1.1520998082746323</v>
      </c>
      <c r="N42" s="104">
        <v>1.2456693651561381</v>
      </c>
      <c r="O42" s="104">
        <v>1.3392389220376439</v>
      </c>
    </row>
    <row r="43" spans="2:49" x14ac:dyDescent="0.2">
      <c r="B43" s="10"/>
      <c r="C43" s="46">
        <v>-0.1</v>
      </c>
      <c r="D43" s="47">
        <v>75806.579999999987</v>
      </c>
      <c r="E43" s="104">
        <v>0.65122747437951323</v>
      </c>
      <c r="F43" s="104">
        <v>0.76130930600481417</v>
      </c>
      <c r="G43" s="104">
        <v>0.87139113763011489</v>
      </c>
      <c r="H43" s="104">
        <v>0.98147296925541583</v>
      </c>
      <c r="I43" s="104">
        <v>1.0915548008807163</v>
      </c>
      <c r="J43" s="104">
        <v>1.2016366325060175</v>
      </c>
      <c r="K43" s="104">
        <v>1.3117184641313187</v>
      </c>
      <c r="L43" s="104">
        <v>1.4218002957566194</v>
      </c>
      <c r="M43" s="104">
        <v>1.5318821273819205</v>
      </c>
      <c r="N43" s="104">
        <v>1.6419639590072213</v>
      </c>
      <c r="O43" s="104">
        <v>1.752045790632522</v>
      </c>
      <c r="AU43" s="12">
        <v>231986.6709</v>
      </c>
    </row>
    <row r="44" spans="2:49" x14ac:dyDescent="0.2">
      <c r="B44" s="10"/>
      <c r="C44" s="46">
        <v>-0.05</v>
      </c>
      <c r="D44" s="47">
        <v>84229.533333333326</v>
      </c>
      <c r="E44" s="104">
        <v>0.83469719375501472</v>
      </c>
      <c r="F44" s="104">
        <v>0.95701034000534912</v>
      </c>
      <c r="G44" s="104">
        <v>1.0793234862556833</v>
      </c>
      <c r="H44" s="104">
        <v>1.2016366325060179</v>
      </c>
      <c r="I44" s="104">
        <v>1.3239497787563521</v>
      </c>
      <c r="J44" s="104">
        <v>1.4462629250066863</v>
      </c>
      <c r="K44" s="104">
        <v>1.5685760712570209</v>
      </c>
      <c r="L44" s="104">
        <v>1.6908892175073551</v>
      </c>
      <c r="M44" s="104">
        <v>1.8132023637576897</v>
      </c>
      <c r="N44" s="104">
        <v>1.9355155100080239</v>
      </c>
      <c r="O44" s="104">
        <v>2.0578286562583576</v>
      </c>
      <c r="AU44" s="12">
        <v>169944.57759999999</v>
      </c>
    </row>
    <row r="45" spans="2:49" x14ac:dyDescent="0.2">
      <c r="B45" s="10"/>
      <c r="C45" s="42" t="s">
        <v>107</v>
      </c>
      <c r="D45" s="48">
        <v>88662.666666666657</v>
      </c>
      <c r="E45" s="104">
        <v>0.93126020395264741</v>
      </c>
      <c r="F45" s="104">
        <v>1.0600108842161569</v>
      </c>
      <c r="G45" s="104">
        <v>1.188761564479667</v>
      </c>
      <c r="H45" s="104">
        <v>1.3175122447431766</v>
      </c>
      <c r="I45" s="104">
        <v>1.4462629250066863</v>
      </c>
      <c r="J45" s="104">
        <v>1.5750136052701964</v>
      </c>
      <c r="K45" s="104">
        <v>1.7037642855337061</v>
      </c>
      <c r="L45" s="104">
        <v>1.8325149657972157</v>
      </c>
      <c r="M45" s="104">
        <v>1.9612656460607254</v>
      </c>
      <c r="N45" s="104">
        <v>2.0900163263242355</v>
      </c>
      <c r="O45" s="104">
        <v>2.2187670065877452</v>
      </c>
    </row>
    <row r="46" spans="2:49" ht="14.45" customHeight="1" x14ac:dyDescent="0.2">
      <c r="B46" s="10"/>
      <c r="C46" s="46">
        <v>0.05</v>
      </c>
      <c r="D46" s="47">
        <v>93095.799999999988</v>
      </c>
      <c r="E46" s="104">
        <v>1.0278232141502794</v>
      </c>
      <c r="F46" s="104">
        <v>1.1630114284269646</v>
      </c>
      <c r="G46" s="104">
        <v>1.2981996427036497</v>
      </c>
      <c r="H46" s="104">
        <v>1.4333878569803353</v>
      </c>
      <c r="I46" s="104">
        <v>1.5685760712570205</v>
      </c>
      <c r="J46" s="104">
        <v>1.7037642855337061</v>
      </c>
      <c r="K46" s="104">
        <v>1.8389524998103917</v>
      </c>
      <c r="L46" s="104">
        <v>1.9741407140870764</v>
      </c>
      <c r="M46" s="104">
        <v>2.109328928363762</v>
      </c>
      <c r="N46" s="104">
        <v>2.2445171426404475</v>
      </c>
      <c r="O46" s="104">
        <v>2.3797053569171323</v>
      </c>
    </row>
    <row r="47" spans="2:49" x14ac:dyDescent="0.2">
      <c r="B47" s="10"/>
      <c r="C47" s="46">
        <v>0.1</v>
      </c>
      <c r="D47" s="47">
        <v>102405.37999999999</v>
      </c>
      <c r="E47" s="104">
        <v>1.2306055355653074</v>
      </c>
      <c r="F47" s="104">
        <v>1.379312571269661</v>
      </c>
      <c r="G47" s="104">
        <v>1.5280196069740151</v>
      </c>
      <c r="H47" s="104">
        <v>1.6767266426783691</v>
      </c>
      <c r="I47" s="104">
        <v>1.8254336783827227</v>
      </c>
      <c r="J47" s="104">
        <v>1.9741407140870764</v>
      </c>
      <c r="K47" s="104">
        <v>2.1228477497914304</v>
      </c>
      <c r="L47" s="104">
        <v>2.271554785495784</v>
      </c>
      <c r="M47" s="104">
        <v>2.4202618212001381</v>
      </c>
      <c r="N47" s="104">
        <v>2.5689688569044926</v>
      </c>
      <c r="O47" s="104">
        <v>2.7176758926088453</v>
      </c>
    </row>
    <row r="48" spans="2:49" x14ac:dyDescent="0.2">
      <c r="B48" s="10"/>
      <c r="C48" s="46">
        <v>0.15</v>
      </c>
      <c r="D48" s="47">
        <v>117766.18699999999</v>
      </c>
      <c r="E48" s="104">
        <v>1.5651963659001038</v>
      </c>
      <c r="F48" s="104">
        <v>1.7362094569601103</v>
      </c>
      <c r="G48" s="104">
        <v>1.9072225480201173</v>
      </c>
      <c r="H48" s="104">
        <v>2.0782356390801247</v>
      </c>
      <c r="I48" s="104">
        <v>2.2492487301401307</v>
      </c>
      <c r="J48" s="104">
        <v>2.4202618212001381</v>
      </c>
      <c r="K48" s="104">
        <v>2.5912749122601451</v>
      </c>
      <c r="L48" s="104">
        <v>2.762288003320152</v>
      </c>
      <c r="M48" s="104">
        <v>2.933301094380159</v>
      </c>
      <c r="N48" s="104">
        <v>3.1043141854401659</v>
      </c>
      <c r="O48" s="104">
        <v>3.2753272765001729</v>
      </c>
    </row>
    <row r="49" spans="2:45" ht="15" thickBot="1" x14ac:dyDescent="0.25">
      <c r="B49" s="10"/>
      <c r="C49" s="46">
        <v>0.2</v>
      </c>
      <c r="D49" s="49">
        <v>141319.42439999999</v>
      </c>
      <c r="E49" s="104">
        <v>2.0782356390801247</v>
      </c>
      <c r="F49" s="104">
        <v>2.2834513483521328</v>
      </c>
      <c r="G49" s="104">
        <v>2.488667057624141</v>
      </c>
      <c r="H49" s="104">
        <v>2.6938827668961496</v>
      </c>
      <c r="I49" s="104">
        <v>2.8990984761681569</v>
      </c>
      <c r="J49" s="104">
        <v>3.1043141854401659</v>
      </c>
      <c r="K49" s="104">
        <v>3.3095298947121741</v>
      </c>
      <c r="L49" s="104">
        <v>3.5147456039841822</v>
      </c>
      <c r="M49" s="104">
        <v>3.7199613132561904</v>
      </c>
      <c r="N49" s="104">
        <v>3.9251770225281994</v>
      </c>
      <c r="O49" s="104">
        <v>4.1303927318002067</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88662.66</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674.91</v>
      </c>
      <c r="BA66" s="12" t="s">
        <v>65</v>
      </c>
    </row>
    <row r="67" spans="2:55" x14ac:dyDescent="0.2">
      <c r="B67" s="10"/>
      <c r="C67" s="10"/>
      <c r="D67" s="10"/>
      <c r="E67" s="10"/>
      <c r="F67" s="10"/>
      <c r="G67" s="10"/>
      <c r="H67" s="10"/>
      <c r="I67" s="10"/>
      <c r="J67" s="10"/>
      <c r="K67" s="10"/>
      <c r="AS67" s="12" t="s">
        <v>11</v>
      </c>
      <c r="AT67" s="93">
        <v>121458.99</v>
      </c>
      <c r="AU67" s="94">
        <v>1.37</v>
      </c>
      <c r="AV67" s="95">
        <v>1</v>
      </c>
      <c r="AX67" s="12" t="s">
        <v>64</v>
      </c>
      <c r="AZ67" s="64">
        <v>43681.753453098863</v>
      </c>
      <c r="BA67" s="12" t="s">
        <v>63</v>
      </c>
    </row>
    <row r="68" spans="2:55" x14ac:dyDescent="0.2">
      <c r="B68" s="10"/>
      <c r="C68" s="10"/>
      <c r="D68" s="10"/>
      <c r="E68" s="10"/>
      <c r="F68" s="10"/>
      <c r="G68" s="10"/>
      <c r="H68" s="10"/>
      <c r="I68" s="10"/>
      <c r="J68" s="10"/>
      <c r="K68" s="10"/>
      <c r="AS68" s="12" t="s">
        <v>62</v>
      </c>
      <c r="AT68" s="93">
        <v>59839.64</v>
      </c>
      <c r="AU68" s="94">
        <v>0.67</v>
      </c>
      <c r="AV68" s="95">
        <v>0.49267361765481499</v>
      </c>
    </row>
    <row r="69" spans="2:55" x14ac:dyDescent="0.2">
      <c r="B69" s="10"/>
      <c r="C69" s="10"/>
      <c r="D69" s="10"/>
      <c r="E69" s="10"/>
      <c r="F69" s="10"/>
      <c r="G69" s="10"/>
      <c r="H69" s="10"/>
      <c r="I69" s="10"/>
      <c r="J69" s="10"/>
      <c r="K69" s="10"/>
      <c r="AS69" s="12" t="s">
        <v>61</v>
      </c>
      <c r="AT69" s="93">
        <v>61619.35</v>
      </c>
      <c r="AU69" s="94"/>
      <c r="AV69" s="95">
        <v>0.5073263823451849</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1.3699001360888563</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1.0274251020666423</v>
      </c>
      <c r="AU86" s="98">
        <v>1.095920108871085</v>
      </c>
      <c r="AV86" s="98">
        <v>1.1644151156755278</v>
      </c>
      <c r="AW86" s="98">
        <v>1.2329101224799706</v>
      </c>
      <c r="AX86" s="98">
        <v>1.3014051292844135</v>
      </c>
      <c r="AY86" s="99">
        <v>1.3699001360888563</v>
      </c>
      <c r="AZ86" s="98">
        <v>1.4383951428932991</v>
      </c>
      <c r="BA86" s="98">
        <v>1.506890149697742</v>
      </c>
      <c r="BB86" s="98">
        <v>1.5753851565021848</v>
      </c>
      <c r="BC86" s="98">
        <v>1.6438801633066276</v>
      </c>
      <c r="BD86" s="98">
        <v>1.7123751701110703</v>
      </c>
    </row>
    <row r="87" spans="2:56" x14ac:dyDescent="0.2">
      <c r="B87" s="10"/>
      <c r="C87" s="10"/>
      <c r="D87" s="10"/>
      <c r="E87" s="10"/>
      <c r="F87" s="10"/>
      <c r="G87" s="10"/>
      <c r="H87" s="10"/>
      <c r="I87" s="10"/>
      <c r="J87" s="10"/>
      <c r="K87" s="10"/>
      <c r="AR87" s="12">
        <v>-0.2</v>
      </c>
      <c r="AS87" s="98">
        <v>51548.470524000004</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64435.588155000005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75806.574300000007</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84229.527000000002</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88662.66</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93095.793000000005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102405.3723</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117766.178145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141319.41377400002</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2024-12-02T21:44:07Z</dcterms:modified>
</cp:coreProperties>
</file>