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0BBF649A-3403-4D30-A151-C3DF3D19B016}"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<sst xmlns="http://schemas.openxmlformats.org/spreadsheetml/2006/main" count="275" uniqueCount="158">
  <si>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</si>
  <si>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</si>
  <si>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</si>
  <si>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</si>
  <si>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</si>
  <si>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</si>
  <si>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</si>
  <si>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</si>
  <si>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</si>
  <si>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</si>
  <si>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</si>
  <si>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</si>
  <si>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</si>
  <si>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</si>
  <si>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</si>
  <si>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</si>
  <si>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</si>
  <si>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</si>
  <si>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</si>
  <si>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</si>
  <si>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</si>
  <si>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</si>
  <si>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</si>
  <si>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</si>
  <si>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</si>
  <si>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</si>
  <si>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</si>
  <si>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</si>
  <si>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</si>
  <si>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</si>
  <si>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</si>
  <si>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</si>
  <si>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</si>
  <si>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</si>
  <si>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</si>
  <si>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</si>
  <si>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</si>
  <si>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</si>
  <si>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</si>
  <si>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</si>
  <si>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</si>
  <si>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</si>
  <si>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</si>
  <si>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</si>
  <si>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</si>
  <si>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</si>
  <si>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</si>
  <si>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</si>
  <si>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</si>
  <si>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</si>
  <si>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</si>
  <si>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</si>
  <si>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</si>
  <si>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</si>
  <si>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</si>
  <si>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</si>
  <si>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</si>
  <si>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</si>
  <si>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</si>
  <si>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</si>
  <si>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</si>
  <si>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</si>
  <si>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</si>
  <si>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</si>
  <si>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</si>
  <si>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</si>
  <si>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</si>
  <si>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</si>
  <si>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</si>
  <si>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</si>
  <si>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</si>
  <si>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</si>
  <si>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</si>
  <si>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</si>
  <si>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</si>
  <si>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</si>
  <si>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</si>
  <si>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</si>
  <si>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</si>
  <si>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</si>
  <si>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</si>
  <si>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</si>
  <si>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</si>
  <si>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</si>
  <si>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</si>
  <si>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</si>
  <si>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</si>
  <si>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</si>
  <si>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</si>
  <si>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</si>
  <si>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</si>
  <si>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</si>
  <si>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</si>
  <si>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</si>
  <si>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</si>
  <si>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</si>
  <si>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</si>
  <si>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</si>
  <si>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</si>
  <si>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</si>
  <si>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</si>
  <si>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</si>
  <si>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</si>
  <si>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</si>
  <si>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</si>
  <si>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</si>
  <si>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</si>
  <si>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</si>
  <si>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</si>
  <si>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</si>
  <si>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</si>
  <si>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</si>
  <si>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</si>
  <si>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</si>
  <si>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</si>
  <si>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</si>
  <si>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</si>
  <si>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</si>
  <si>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</si>
  <si>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</si>
  <si>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</si>
  <si>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</si>
  <si>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</si>
  <si>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</si>
  <si>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CHOLUPA COMUN HUILA ALGECIRAS</t>
  </si>
  <si>
    <t>Precio miles COP/kg. 1ra calidad (G)</t>
  </si>
  <si>
    <t>Precio miles COP/kg. 2da calidad (H)</t>
  </si>
  <si>
    <t>Precio miles COP/kg. 3ra calidad (I)</t>
  </si>
  <si>
    <t>Precio miles COP/kg. 4ta calidad (J)</t>
  </si>
  <si>
    <t>Huila</t>
  </si>
  <si>
    <t>Material de propagacion: Colino/Plántula // Distancia de siembra: 4 x 3 // Densidad de siembra - Plantas/Ha.: 833 // Duracion del ciclo: 3 años // Productividad/Ha/Ciclo: 43.900 kg // Inicio de Produccion desde la siembra: año 1  // Duracion de la etapa productiva: 3 años // Productividad promedio en etapa productiva  // Cultivo asociado: NA // Productividad promedio etapa productiva: 14.633 kg // % Rendimiento 1ra. Calidad: 70 // % Rendimiento 2da. Calidad: 30 (20 segunda y 10 tercera) // Precio de venta ponderado por calidad: $4.888 // Valor Jornal: $68.654 // Otros: NA</t>
  </si>
  <si>
    <t>2024 Q3</t>
  </si>
  <si>
    <t>2018 Q2</t>
  </si>
  <si>
    <t>El presente documento corresponde a una actualización del documento PDF de la AgroGuía correspondiente a Cholupa Comun Huila Algeciras publicada en la página web, y consta de las siguientes partes:</t>
  </si>
  <si>
    <t>- Flujo anualizado de los ingresos (precio y rendimiento) y los costos de producción para una hectárea de
Cholupa Comun Huila Algeciras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</si>
  <si>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Cholupa Comun Huila Algeciras.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</si>
  <si>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</si>
  <si>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</si>
  <si>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</si>
  <si>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</si>
  <si>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Cholupa Comun Huila Algeciras. La participación se encuentra actualizada al 2024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</si>
  <si>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</si>
  <si>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</si>
  <si>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Cholupa Comun Huila Algeciras, en lo que respecta a la mano de obra incluye actividades como la preparación del terreno, la siembra, el trazado y el ahoyado, entre otras, y ascienden a un total de $1,6 millones de pesos (equivalente a 23 jornales). En cuanto a los insumos, se incluyen los gastos relacionados con el material vegetal y las enmiendas, que en conjunto ascienden a  $0 millones.</t>
  </si>
  <si>
    <t>*** Los costos de sostenimiento del año 1 comprenden tanto los gastos relacionados con la mano de obra como aquellos asociados con los insumos necesarios desde el momento de la siembra de las plantas hasta finalizar el año 1. Para el caso de Cholupa Comun Huila Algeciras, en lo que respecta a la mano de obra incluye actividades como la fertilización, riego, control de malezas, plagas y enfermedades, entre otras, y ascienden a un total de $10,7 millones de pesos (equivalente a 156 jornales). En cuanto a los insumos, se incluyen los fertilizantes, plaguicidas, transportes, entre otras, que en conjunto ascienden a  $21,2 millones.</t>
  </si>
  <si>
    <t>Nota 1: en caso de utilizar esta información para el desarrollo de otras publicaciones, por favor citar FINAGRO, "Agro Guía - Marcos de Referencia Agroeconómicos"</t>
  </si>
  <si>
    <t>Los costos totales del ciclo para esta actualización (2024 Q3) equivalen a $76,0 millones, en comparación con los costos del marco original que ascienden a $37,4 millones, (mes de publicación del marco: abril - 2018).
La rentabilidad actualizada (2024 Q3) subió frente a la rentabilidad de la primera AgroGuía, pasando del 26,0% al 182,2%. Mientras que el crecimiento de los costos fue del 203,4%, el crecimiento de los ingresos fue del 425,0%.</t>
  </si>
  <si>
    <t>En cuanto a los costos de mano de obra de la AgroGuía actualizada, se destaca la participación de cosecha y beneficio seguido de podas, que representan el 22% y el 17% del costo total, respectivamente. En cuanto a los costos de insumos, se destaca la participación de fertilización seguido de tutorado, que representan el 33% y el 32% del costo total, respectivamente.</t>
  </si>
  <si>
    <t>subió</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</si>
  <si>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(kg/ha).</t>
  </si>
  <si>
    <t>Con un precio ponderado de COP $ 4.888/kg y con un rendimiento por hectárea de 43.900 kg por ciclo; el margen de utilidad obtenido en la producción de cholupa es del 65%.</t>
  </si>
  <si>
    <t>El precio mínimo ponderado para cubrir los costos de producción, con un rendimiento de 43.900 kg para todo el ciclo de producción, es COP $ 1.732/kg.</t>
  </si>
  <si>
    <t>El rendimiento mínimo por ha/ciclo para cubrir los costos de producción, con un precio ponderado de COP $ 4.888, es de 15.554 kg/ha para todo el ciclo.</t>
  </si>
  <si>
    <t>El siguiente cuadro presenta diferentes escenarios de rentabilidad para el sistema productivo de CHOLUPA COMUN HUILA ALGECIRAS, con respecto a diferentes niveles de productividad (kg./ha.) y precios ($/kg.).</t>
  </si>
  <si>
    <t>De acuerdo con el comportamiento histórico del sistema productivo, se efectuó un análisis de sensibilidad del margen de utilidad obtenido en la producción de CHOLUPA COMUN HUILA ALGECIRAS, frente a diferentes escenarios de variación de precios de venta en finca y rendimientos probables (t/ha)</t>
  </si>
  <si>
    <t>Con un precio ponderado de COP $$ 1.150/kg y con un rendimiento por hectárea de 43.900 kg por ciclo; el margen de utilidad obtenido en la producción de cholupa es del 26%.</t>
  </si>
  <si>
    <t>El precio mínimo ponderado para cubrir los costos de producción, con un rendimiento de 43.900 kg para todo el ciclo de producción, es COP $ 851/kg.</t>
  </si>
  <si>
    <t>El rendimiento mínimo por ha/ciclo para cubrir los costos de producción, con un precio ponderado de COP $ 1.150, es de 32.505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</si>
</sst>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Part.'!$AQ$41:$AQ$42</c:f>
              <c:numCache>
                <c:formatCode>_(* #,##0_);_(* \(#,##0\);_(* "-"_);_(@_)</c:formatCode>
                <c:ptCount val="2"/>
                <c:pt idx="0">
                  <c:v>37380400</c:v>
                </c:pt>
                <c:pt idx="1">
                  <c:v>76022015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Part.'!$AR$41:$AR$42</c:f>
              <c:numCache>
                <c:formatCode>_(* #,##0_);_(* \(#,##0\);_(* "-"_);_(@_)</c:formatCode>
                <c:ptCount val="2"/>
                <c:pt idx="0">
                  <c:v>20090000</c:v>
                </c:pt>
                <c:pt idx="1">
                  <c:v>39407390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2024 Q3</c:v>
                </c:pt>
              </c:strCache>
            </c:strRef>
          </c:cat>
          <c:val>
            <c:numRef>
              <c:f>'Análisis Comparativo y Part.'!$AS$41:$AS$42</c:f>
              <c:numCache>
                <c:formatCode>_(* #,##0_);_(* \(#,##0\);_(* "-"_);_(@_)</c:formatCode>
                <c:ptCount val="2"/>
                <c:pt idx="0">
                  <c:v>17290400</c:v>
                </c:pt>
                <c:pt idx="1">
                  <c:v>36614625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704790</c:v>
                </c:pt>
                <c:pt idx="1">
                  <c:v>8489496</c:v>
                </c:pt>
                <c:pt idx="3">
                  <c:v>11963278</c:v>
                </c:pt>
                <c:pt idx="5">
                  <c:v>316820</c:v>
                </c:pt>
                <c:pt idx="6">
                  <c:v>0</c:v>
                </c:pt>
                <c:pt idx="7">
                  <c:v>1408090</c:v>
                </c:pt>
                <c:pt idx="8">
                  <c:v>1998072</c:v>
                </c:pt>
                <c:pt idx="9">
                  <c:v>11734079</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4393850</c:v>
                </c:pt>
                <c:pt idx="1">
                  <c:v>3089430</c:v>
                </c:pt>
                <c:pt idx="2">
                  <c:v>8719058</c:v>
                </c:pt>
                <c:pt idx="3">
                  <c:v>4119240</c:v>
                </c:pt>
                <c:pt idx="4">
                  <c:v>1579042</c:v>
                </c:pt>
                <c:pt idx="5">
                  <c:v>4119240</c:v>
                </c:pt>
                <c:pt idx="6">
                  <c:v>6522130</c:v>
                </c:pt>
                <c:pt idx="7">
                  <c:v>4119240</c:v>
                </c:pt>
                <c:pt idx="8">
                  <c:v>0</c:v>
                </c:pt>
                <c:pt idx="9">
                  <c:v>2746160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Part.'!$AW$41:$AW$42</c:f>
              <c:numCache>
                <c:formatCode>0%</c:formatCode>
                <c:ptCount val="2"/>
                <c:pt idx="0">
                  <c:v>0.53744743234422321</c:v>
                </c:pt>
                <c:pt idx="1">
                  <c:v>0.5183681332308806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2024 Q3</c:v>
                </c:pt>
              </c:strCache>
            </c:strRef>
          </c:cat>
          <c:val>
            <c:numRef>
              <c:f>'Análisis Comparativo y Part.'!$AX$41:$AX$42</c:f>
              <c:numCache>
                <c:formatCode>0%</c:formatCode>
                <c:ptCount val="2"/>
                <c:pt idx="0">
                  <c:v>0.46255256765577685</c:v>
                </c:pt>
                <c:pt idx="1">
                  <c:v>0.48163186676911945</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customWidth="1"/>
    <col min="5" max="5" width="10.85546875" style="10" customWidth="1"/>
    <col min="6"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1579.04</v>
      </c>
      <c r="C7" s="13">
        <v>10710.02</v>
      </c>
      <c r="D7" s="13">
        <v>14897.92</v>
      </c>
      <c r="E7" s="13">
        <v>12220.41</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39407.39</v>
      </c>
      <c r="AH7" s="14">
        <v>0.5183681332308806</v>
      </c>
    </row>
    <row r="8" spans="1:34" x14ac:dyDescent="0.2">
      <c r="A8" s="3" t="s">
        <v>122</v>
      </c>
      <c r="B8" s="13">
        <v>0</v>
      </c>
      <c r="C8" s="13">
        <v>21190.959999999999</v>
      </c>
      <c r="D8" s="13">
        <v>7711.84</v>
      </c>
      <c r="E8" s="13">
        <v>7711.84</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36614.629999999997</v>
      </c>
      <c r="AH8" s="14">
        <v>0.48163186676911945</v>
      </c>
    </row>
    <row r="9" spans="1:34" x14ac:dyDescent="0.2">
      <c r="A9" s="7" t="s">
        <v>121</v>
      </c>
      <c r="B9" s="13">
        <v>1579.04</v>
      </c>
      <c r="C9" s="13">
        <v>31900.98</v>
      </c>
      <c r="D9" s="13">
        <v>22609.75</v>
      </c>
      <c r="E9" s="13">
        <v>19932.25</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76022.02</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6300</v>
      </c>
      <c r="D11" s="15">
        <v>13230</v>
      </c>
      <c r="E11" s="15">
        <v>11200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30730</v>
      </c>
      <c r="AH11" s="19"/>
    </row>
    <row r="12" spans="1:34" x14ac:dyDescent="0.2">
      <c r="A12" s="3" t="s">
        <v>20</v>
      </c>
      <c r="B12" s="15"/>
      <c r="C12" s="15">
        <v>1800</v>
      </c>
      <c r="D12" s="15">
        <v>3780</v>
      </c>
      <c r="E12" s="15">
        <v>3200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8780</v>
      </c>
      <c r="AH12" s="19"/>
    </row>
    <row r="13" spans="1:34" x14ac:dyDescent="0.2">
      <c r="A13" s="3" t="s">
        <v>19</v>
      </c>
      <c r="B13" s="15"/>
      <c r="C13" s="15">
        <v>900</v>
      </c>
      <c r="D13" s="15">
        <v>1890</v>
      </c>
      <c r="E13" s="15">
        <v>1600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4390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5.5250000000000004</v>
      </c>
      <c r="D15" s="16">
        <v>5.5250000000000004</v>
      </c>
      <c r="E15" s="16">
        <v>5.5250000000000004</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5.5250000000000004</v>
      </c>
      <c r="AH15" s="19"/>
    </row>
    <row r="16" spans="1:34" x14ac:dyDescent="0.2">
      <c r="A16" s="3" t="s">
        <v>126</v>
      </c>
      <c r="B16" s="16"/>
      <c r="C16" s="16">
        <v>3.8250000000000002</v>
      </c>
      <c r="D16" s="16">
        <v>3.8250000000000002</v>
      </c>
      <c r="E16" s="16">
        <v>3.8250000000000002</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3.8250000000000002</v>
      </c>
      <c r="AH16" s="19"/>
    </row>
    <row r="17" spans="1:34" x14ac:dyDescent="0.2">
      <c r="A17" s="3" t="s">
        <v>127</v>
      </c>
      <c r="B17" s="16"/>
      <c r="C17" s="16">
        <v>2.5499999999999998</v>
      </c>
      <c r="D17" s="16">
        <v>2.5499999999999998</v>
      </c>
      <c r="E17" s="16">
        <v>2.5499999999999998</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2.5499999999999998</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43987.5</v>
      </c>
      <c r="D19" s="13">
        <v>92373.75</v>
      </c>
      <c r="E19" s="13">
        <v>78200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214561.25</v>
      </c>
      <c r="AH19" s="19"/>
    </row>
    <row r="20" spans="1:34" x14ac:dyDescent="0.2">
      <c r="A20" s="1" t="s">
        <v>12</v>
      </c>
      <c r="B20" s="17">
        <v>-1579.04</v>
      </c>
      <c r="C20" s="17">
        <v>12086.52</v>
      </c>
      <c r="D20" s="17">
        <v>69764</v>
      </c>
      <c r="E20" s="17">
        <v>58267.76</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138539.24</v>
      </c>
      <c r="AH20" s="22"/>
    </row>
    <row r="21" spans="1:34" x14ac:dyDescent="0.2">
      <c r="J21" s="10"/>
      <c r="AG21" s="82">
        <v>1.8223567870438582</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6265</v>
      </c>
      <c r="D121" s="61">
        <v>7595</v>
      </c>
      <c r="E121" s="61">
        <v>6230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20090</v>
      </c>
      <c r="AH121" s="62">
        <v>0.53744743234422321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9594.7999999999993</v>
      </c>
      <c r="D122" s="61">
        <v>3847.8</v>
      </c>
      <c r="E122" s="61">
        <v>3847.8</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17290.400000000001</v>
      </c>
      <c r="AH122" s="62">
        <v>0.46255256765577685</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15859.8</v>
      </c>
      <c r="D123" s="61">
        <v>11442.8</v>
      </c>
      <c r="E123" s="61">
        <v>10077.799999999999</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37380.400000000001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6300</v>
      </c>
      <c r="D125" s="64">
        <v>13230</v>
      </c>
      <c r="E125" s="64">
        <v>11200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30730</v>
      </c>
      <c r="AH125" s="54"/>
    </row>
    <row r="126" spans="1:62" s="12" customFormat="1" x14ac:dyDescent="0.2">
      <c r="A126" s="59" t="s">
        <v>20</v>
      </c>
      <c r="B126" s="64"/>
      <c r="C126" s="64">
        <v>1800</v>
      </c>
      <c r="D126" s="64">
        <v>3780</v>
      </c>
      <c r="E126" s="64">
        <v>3200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8780</v>
      </c>
      <c r="AH126" s="54"/>
    </row>
    <row r="127" spans="1:62" s="12" customFormat="1" x14ac:dyDescent="0.2">
      <c r="A127" s="59" t="s">
        <v>19</v>
      </c>
      <c r="B127" s="64"/>
      <c r="C127" s="64">
        <v>900</v>
      </c>
      <c r="D127" s="64">
        <v>1890</v>
      </c>
      <c r="E127" s="64">
        <v>1600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4390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1.3</v>
      </c>
      <c r="D129" s="65">
        <v>1.3</v>
      </c>
      <c r="E129" s="65">
        <v>1.3</v>
      </c>
      <c r="F129" s="65">
        <v>1.3</v>
      </c>
      <c r="G129" s="65">
        <v>1.3</v>
      </c>
      <c r="H129" s="65">
        <v>1.3</v>
      </c>
      <c r="I129" s="65">
        <v>1.3</v>
      </c>
      <c r="J129" s="65">
        <v>1.3</v>
      </c>
      <c r="K129" s="65">
        <v>1.3</v>
      </c>
      <c r="L129" s="65">
        <v>1.3</v>
      </c>
      <c r="M129" s="65">
        <v>1.3</v>
      </c>
      <c r="N129" s="65">
        <v>1.3</v>
      </c>
      <c r="O129" s="65">
        <v>1.3</v>
      </c>
      <c r="P129" s="65">
        <v>1.3</v>
      </c>
      <c r="Q129" s="65">
        <v>1.3</v>
      </c>
      <c r="R129" s="65">
        <v>1.3</v>
      </c>
      <c r="S129" s="65">
        <v>1.3</v>
      </c>
      <c r="T129" s="65">
        <v>1.3</v>
      </c>
      <c r="U129" s="65">
        <v>1.3</v>
      </c>
      <c r="V129" s="65">
        <v>1.3</v>
      </c>
      <c r="W129" s="65">
        <v>1.3</v>
      </c>
      <c r="X129" s="65">
        <v>1.3</v>
      </c>
      <c r="Y129" s="65">
        <v>1.3</v>
      </c>
      <c r="Z129" s="65">
        <v>1.3</v>
      </c>
      <c r="AA129" s="65">
        <v>1.3</v>
      </c>
      <c r="AB129" s="65">
        <v>1.3</v>
      </c>
      <c r="AC129" s="65">
        <v>1.3</v>
      </c>
      <c r="AD129" s="65">
        <v>1.3</v>
      </c>
      <c r="AE129" s="65">
        <v>1.3</v>
      </c>
      <c r="AF129" s="65">
        <v>1.3</v>
      </c>
      <c r="AG129" s="65">
        <v>1.3</v>
      </c>
      <c r="AH129" s="54"/>
    </row>
    <row r="130" spans="1:40" s="12" customFormat="1" x14ac:dyDescent="0.2">
      <c r="A130" s="59" t="s">
        <v>16</v>
      </c>
      <c r="B130" s="65"/>
      <c r="C130" s="65">
        <v>0.9</v>
      </c>
      <c r="D130" s="65">
        <v>0.9</v>
      </c>
      <c r="E130" s="65">
        <v>0.9</v>
      </c>
      <c r="F130" s="65">
        <v>0.9</v>
      </c>
      <c r="G130" s="65">
        <v>0.9</v>
      </c>
      <c r="H130" s="65">
        <v>0.9</v>
      </c>
      <c r="I130" s="65">
        <v>0.9</v>
      </c>
      <c r="J130" s="65">
        <v>0.9</v>
      </c>
      <c r="K130" s="65">
        <v>0.9</v>
      </c>
      <c r="L130" s="65">
        <v>0.9</v>
      </c>
      <c r="M130" s="65">
        <v>0.9</v>
      </c>
      <c r="N130" s="65">
        <v>0.9</v>
      </c>
      <c r="O130" s="65">
        <v>0.9</v>
      </c>
      <c r="P130" s="65">
        <v>0.9</v>
      </c>
      <c r="Q130" s="65">
        <v>0.9</v>
      </c>
      <c r="R130" s="65">
        <v>0.9</v>
      </c>
      <c r="S130" s="65">
        <v>0.9</v>
      </c>
      <c r="T130" s="65">
        <v>0.9</v>
      </c>
      <c r="U130" s="65">
        <v>0.9</v>
      </c>
      <c r="V130" s="65">
        <v>0.9</v>
      </c>
      <c r="W130" s="65">
        <v>0.9</v>
      </c>
      <c r="X130" s="65">
        <v>0.9</v>
      </c>
      <c r="Y130" s="65">
        <v>0.9</v>
      </c>
      <c r="Z130" s="65">
        <v>0.9</v>
      </c>
      <c r="AA130" s="65">
        <v>0.9</v>
      </c>
      <c r="AB130" s="65">
        <v>0.9</v>
      </c>
      <c r="AC130" s="65">
        <v>0.9</v>
      </c>
      <c r="AD130" s="65">
        <v>0.9</v>
      </c>
      <c r="AE130" s="65">
        <v>0.9</v>
      </c>
      <c r="AF130" s="65">
        <v>0.9</v>
      </c>
      <c r="AG130" s="65">
        <v>0.9</v>
      </c>
      <c r="AH130" s="54"/>
    </row>
    <row r="131" spans="1:40" s="12" customFormat="1" x14ac:dyDescent="0.2">
      <c r="A131" s="59" t="s">
        <v>15</v>
      </c>
      <c r="B131" s="65"/>
      <c r="C131" s="65">
        <v>0.6</v>
      </c>
      <c r="D131" s="65">
        <v>0.6</v>
      </c>
      <c r="E131" s="65">
        <v>0.6</v>
      </c>
      <c r="F131" s="65">
        <v>0.6</v>
      </c>
      <c r="G131" s="65">
        <v>0.6</v>
      </c>
      <c r="H131" s="65">
        <v>0.6</v>
      </c>
      <c r="I131" s="65">
        <v>0.6</v>
      </c>
      <c r="J131" s="65">
        <v>0.6</v>
      </c>
      <c r="K131" s="65">
        <v>0.6</v>
      </c>
      <c r="L131" s="65">
        <v>0.6</v>
      </c>
      <c r="M131" s="65">
        <v>0.6</v>
      </c>
      <c r="N131" s="65">
        <v>0.6</v>
      </c>
      <c r="O131" s="65">
        <v>0.6</v>
      </c>
      <c r="P131" s="65">
        <v>0.6</v>
      </c>
      <c r="Q131" s="65">
        <v>0.6</v>
      </c>
      <c r="R131" s="65">
        <v>0.6</v>
      </c>
      <c r="S131" s="65">
        <v>0.6</v>
      </c>
      <c r="T131" s="65">
        <v>0.6</v>
      </c>
      <c r="U131" s="65">
        <v>0.6</v>
      </c>
      <c r="V131" s="65">
        <v>0.6</v>
      </c>
      <c r="W131" s="65">
        <v>0.6</v>
      </c>
      <c r="X131" s="65">
        <v>0.6</v>
      </c>
      <c r="Y131" s="65">
        <v>0.6</v>
      </c>
      <c r="Z131" s="65">
        <v>0.6</v>
      </c>
      <c r="AA131" s="65">
        <v>0.6</v>
      </c>
      <c r="AB131" s="65">
        <v>0.6</v>
      </c>
      <c r="AC131" s="65">
        <v>0.6</v>
      </c>
      <c r="AD131" s="65">
        <v>0.6</v>
      </c>
      <c r="AE131" s="65">
        <v>0.6</v>
      </c>
      <c r="AF131" s="65">
        <v>0.6</v>
      </c>
      <c r="AG131" s="65">
        <v>0.6</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10350</v>
      </c>
      <c r="D133" s="61">
        <v>21735</v>
      </c>
      <c r="E133" s="61">
        <v>18400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50485</v>
      </c>
      <c r="AH133" s="54"/>
    </row>
    <row r="134" spans="1:40" s="12" customFormat="1" x14ac:dyDescent="0.2">
      <c r="A134" s="57" t="s">
        <v>12</v>
      </c>
      <c r="B134" s="61"/>
      <c r="C134" s="61">
        <v>-5509.8</v>
      </c>
      <c r="D134" s="61">
        <v>10292.200000000001</v>
      </c>
      <c r="E134" s="61">
        <v>8322.2000000000007</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13104.6</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2240000</v>
      </c>
      <c r="AY8" s="12" t="s">
        <v>4</v>
      </c>
      <c r="AZ8" s="80">
        <v>450000</v>
      </c>
    </row>
    <row r="9" spans="2:59" ht="14.45" customHeight="1" x14ac:dyDescent="0.2">
      <c r="B9" s="126"/>
      <c r="C9" s="126"/>
      <c r="D9" s="126"/>
      <c r="E9" s="126"/>
      <c r="F9" s="126"/>
      <c r="G9" s="126"/>
      <c r="H9" s="126"/>
      <c r="I9" s="126"/>
      <c r="J9" s="28"/>
      <c r="AP9" s="12" t="s">
        <v>8</v>
      </c>
      <c r="AQ9" s="80">
        <v>1575000</v>
      </c>
      <c r="AY9" s="12" t="s">
        <v>8</v>
      </c>
      <c r="AZ9" s="80">
        <v>5148000</v>
      </c>
    </row>
    <row r="10" spans="2:59" ht="14.45" customHeight="1" x14ac:dyDescent="0.2">
      <c r="B10" s="126"/>
      <c r="C10" s="126"/>
      <c r="D10" s="126"/>
      <c r="E10" s="126"/>
      <c r="F10" s="126"/>
      <c r="G10" s="126"/>
      <c r="H10" s="126"/>
      <c r="I10" s="126"/>
      <c r="J10" s="28"/>
      <c r="AP10" s="12" t="s">
        <v>9</v>
      </c>
      <c r="AQ10" s="80">
        <v>4445000</v>
      </c>
      <c r="AY10" s="12" t="s">
        <v>9</v>
      </c>
      <c r="AZ10" s="80">
        <v>0</v>
      </c>
    </row>
    <row r="11" spans="2:59" ht="14.45" customHeight="1" x14ac:dyDescent="0.2">
      <c r="B11" s="67" t="s">
        <v>114</v>
      </c>
      <c r="C11" s="67"/>
      <c r="D11" s="67"/>
      <c r="E11" s="67"/>
      <c r="F11" s="67"/>
      <c r="G11" s="67"/>
      <c r="H11" s="67"/>
      <c r="I11" s="67"/>
      <c r="AP11" s="12" t="s">
        <v>7</v>
      </c>
      <c r="AQ11" s="80">
        <v>2100000</v>
      </c>
      <c r="AY11" s="12" t="s">
        <v>7</v>
      </c>
      <c r="AZ11" s="80">
        <v>5106000</v>
      </c>
    </row>
    <row r="12" spans="2:59" ht="14.45" customHeight="1" x14ac:dyDescent="0.2">
      <c r="B12" s="67"/>
      <c r="C12" s="67"/>
      <c r="D12" s="67"/>
      <c r="E12" s="67"/>
      <c r="F12" s="67"/>
      <c r="G12" s="67"/>
      <c r="H12" s="67"/>
      <c r="I12" s="67"/>
      <c r="AP12" s="12" t="s">
        <v>3</v>
      </c>
      <c r="AQ12" s="80">
        <v>805000</v>
      </c>
      <c r="AY12" s="12" t="s">
        <v>3</v>
      </c>
      <c r="AZ12" s="80">
        <v>0</v>
      </c>
    </row>
    <row r="13" spans="2:59" ht="14.45" customHeight="1" x14ac:dyDescent="0.2">
      <c r="B13" s="67"/>
      <c r="C13" s="67"/>
      <c r="D13" s="67"/>
      <c r="E13" s="67"/>
      <c r="F13" s="67"/>
      <c r="G13" s="67"/>
      <c r="H13" s="67"/>
      <c r="I13" s="67"/>
      <c r="AP13" s="12" t="s">
        <v>6</v>
      </c>
      <c r="AQ13" s="80">
        <v>2100000</v>
      </c>
      <c r="AY13" s="12" t="s">
        <v>6</v>
      </c>
      <c r="AZ13" s="80">
        <v>135000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3325000</v>
      </c>
      <c r="AY16" s="12" t="s">
        <v>5</v>
      </c>
      <c r="AZ16" s="80">
        <v>0</v>
      </c>
    </row>
    <row r="17" spans="42:59" ht="14.45" customHeight="1" x14ac:dyDescent="0.2">
      <c r="AP17" s="12" t="s">
        <v>60</v>
      </c>
      <c r="AQ17" s="80">
        <v>2100000</v>
      </c>
      <c r="AY17" s="12" t="s">
        <v>60</v>
      </c>
      <c r="AZ17" s="80">
        <v>600000</v>
      </c>
    </row>
    <row r="18" spans="42:59" x14ac:dyDescent="0.2">
      <c r="AP18" s="12" t="s">
        <v>10</v>
      </c>
      <c r="AQ18" s="80">
        <v>0</v>
      </c>
      <c r="AY18" s="12" t="s">
        <v>10</v>
      </c>
      <c r="AZ18" s="80">
        <v>851400</v>
      </c>
    </row>
    <row r="19" spans="42:59" x14ac:dyDescent="0.2">
      <c r="AP19" s="12" t="s">
        <v>76</v>
      </c>
      <c r="AQ19" s="80">
        <v>1400000</v>
      </c>
      <c r="AY19" s="12" t="s">
        <v>76</v>
      </c>
      <c r="AZ19" s="80">
        <v>5000000</v>
      </c>
    </row>
    <row r="20" spans="42:59" ht="15" x14ac:dyDescent="0.25">
      <c r="AP20" s="68" t="s">
        <v>77</v>
      </c>
      <c r="AQ20" s="81">
        <v>20090000</v>
      </c>
      <c r="AY20" s="68" t="s">
        <v>77</v>
      </c>
      <c r="AZ20" s="81">
        <v>17290400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4393850</v>
      </c>
      <c r="AY27" s="12" t="s">
        <v>4</v>
      </c>
      <c r="AZ27" s="80">
        <v>704790</v>
      </c>
    </row>
    <row r="28" spans="42:59" x14ac:dyDescent="0.2">
      <c r="AP28" s="12" t="s">
        <v>8</v>
      </c>
      <c r="AQ28" s="80">
        <v>3089430</v>
      </c>
      <c r="AY28" s="12" t="s">
        <v>8</v>
      </c>
      <c r="AZ28" s="80">
        <v>8489496</v>
      </c>
    </row>
    <row r="29" spans="42:59" ht="14.45" customHeight="1" x14ac:dyDescent="0.2">
      <c r="AP29" s="12" t="s">
        <v>9</v>
      </c>
      <c r="AQ29" s="80">
        <v>8719058</v>
      </c>
      <c r="AY29" s="12" t="s">
        <v>9</v>
      </c>
      <c r="AZ29" s="80"/>
    </row>
    <row r="30" spans="42:59" x14ac:dyDescent="0.2">
      <c r="AP30" s="12" t="s">
        <v>7</v>
      </c>
      <c r="AQ30" s="80">
        <v>4119240</v>
      </c>
      <c r="AY30" s="12" t="s">
        <v>7</v>
      </c>
      <c r="AZ30" s="80">
        <v>11963278</v>
      </c>
    </row>
    <row r="31" spans="42:59" x14ac:dyDescent="0.2">
      <c r="AP31" s="12" t="s">
        <v>3</v>
      </c>
      <c r="AQ31" s="80">
        <v>1579042</v>
      </c>
      <c r="AY31" s="12" t="s">
        <v>3</v>
      </c>
      <c r="AZ31" s="80"/>
    </row>
    <row r="32" spans="42:59" ht="14.45" customHeight="1" x14ac:dyDescent="0.2">
      <c r="AP32" s="12" t="s">
        <v>6</v>
      </c>
      <c r="AQ32" s="80">
        <v>4119240</v>
      </c>
      <c r="AY32" s="12" t="s">
        <v>6</v>
      </c>
      <c r="AZ32" s="80">
        <v>316820</v>
      </c>
    </row>
    <row r="33" spans="2:56" ht="14.45" customHeight="1" x14ac:dyDescent="0.2">
      <c r="AP33" s="12" t="s">
        <v>5</v>
      </c>
      <c r="AQ33" s="80">
        <v>6522130</v>
      </c>
      <c r="AY33" s="12" t="s">
        <v>5</v>
      </c>
      <c r="AZ33" s="80">
        <v>0</v>
      </c>
    </row>
    <row r="34" spans="2:56" x14ac:dyDescent="0.2">
      <c r="AP34" s="12" t="s">
        <v>60</v>
      </c>
      <c r="AQ34" s="80">
        <v>4119240</v>
      </c>
      <c r="AY34" s="12" t="s">
        <v>60</v>
      </c>
      <c r="AZ34" s="80">
        <v>1408090</v>
      </c>
    </row>
    <row r="35" spans="2:56" ht="14.45" customHeight="1" x14ac:dyDescent="0.2">
      <c r="B35" s="126" t="s">
        <v>147</v>
      </c>
      <c r="C35" s="126"/>
      <c r="D35" s="126"/>
      <c r="E35" s="126"/>
      <c r="F35" s="126"/>
      <c r="G35" s="126"/>
      <c r="H35" s="126"/>
      <c r="I35" s="126"/>
      <c r="AP35" s="12" t="s">
        <v>10</v>
      </c>
      <c r="AQ35" s="80">
        <v>0</v>
      </c>
      <c r="AY35" s="12" t="s">
        <v>10</v>
      </c>
      <c r="AZ35" s="80">
        <v>1998072</v>
      </c>
    </row>
    <row r="36" spans="2:56" ht="14.45" customHeight="1" x14ac:dyDescent="0.2">
      <c r="B36" s="126"/>
      <c r="C36" s="126"/>
      <c r="D36" s="126"/>
      <c r="E36" s="126"/>
      <c r="F36" s="126"/>
      <c r="G36" s="126"/>
      <c r="H36" s="126"/>
      <c r="I36" s="126"/>
      <c r="AP36" s="12" t="s">
        <v>76</v>
      </c>
      <c r="AQ36" s="80">
        <v>2746160</v>
      </c>
      <c r="AY36" s="12" t="s">
        <v>76</v>
      </c>
      <c r="AZ36" s="80">
        <v>11734079</v>
      </c>
    </row>
    <row r="37" spans="2:56" ht="14.45" customHeight="1" x14ac:dyDescent="0.25">
      <c r="B37" s="126"/>
      <c r="C37" s="126"/>
      <c r="D37" s="126"/>
      <c r="E37" s="126"/>
      <c r="F37" s="126"/>
      <c r="G37" s="126"/>
      <c r="H37" s="126"/>
      <c r="I37" s="126"/>
      <c r="AP37" s="68" t="s">
        <v>77</v>
      </c>
      <c r="AQ37" s="81">
        <v>39407390</v>
      </c>
      <c r="AY37" s="68" t="s">
        <v>77</v>
      </c>
      <c r="AZ37" s="81">
        <v>36614625</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37380400</v>
      </c>
      <c r="AR41" s="101">
        <v>20090000</v>
      </c>
      <c r="AS41" s="101">
        <v>17290400</v>
      </c>
      <c r="AV41" s="12" t="s">
        <v>132</v>
      </c>
      <c r="AW41" s="82">
        <v>0.53744743234422321</v>
      </c>
      <c r="AX41" s="82">
        <v>0.46255256765577685</v>
      </c>
    </row>
    <row r="42" spans="2:56" ht="15" x14ac:dyDescent="0.2">
      <c r="B42" s="29"/>
      <c r="C42" s="29"/>
      <c r="D42" s="29"/>
      <c r="E42" s="29"/>
      <c r="F42" s="29"/>
      <c r="G42" s="29"/>
      <c r="H42" s="29"/>
      <c r="I42" s="29"/>
      <c r="AP42" s="12" t="s">
        <v>131</v>
      </c>
      <c r="AQ42" s="101">
        <v>76022015</v>
      </c>
      <c r="AR42" s="101">
        <v>39407390</v>
      </c>
      <c r="AS42" s="101">
        <v>36614625</v>
      </c>
      <c r="AV42" s="12" t="s">
        <v>131</v>
      </c>
      <c r="AW42" s="82">
        <v>0.5183681332308806</v>
      </c>
      <c r="AX42" s="82">
        <v>0.48163186676911945</v>
      </c>
    </row>
    <row r="43" spans="2:56" x14ac:dyDescent="0.2">
      <c r="BD43" s="83">
        <v>21968775000000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0.64568620848359148</v>
      </c>
    </row>
    <row r="54" spans="2:55" x14ac:dyDescent="0.2">
      <c r="BA54" s="12" t="s">
        <v>88</v>
      </c>
      <c r="BC54" s="85">
        <v>0.25957413092997922</v>
      </c>
    </row>
    <row r="55" spans="2:55" ht="15" thickBot="1" x14ac:dyDescent="0.25">
      <c r="BA55" s="12" t="s">
        <v>89</v>
      </c>
      <c r="BC55" s="85" t="s">
        <v>131</v>
      </c>
    </row>
    <row r="56" spans="2:55" ht="16.5" thickTop="1" thickBot="1" x14ac:dyDescent="0.3">
      <c r="BA56" s="86" t="s">
        <v>82</v>
      </c>
      <c r="BB56" s="86"/>
      <c r="BC56" s="84">
        <v>37380400</v>
      </c>
    </row>
    <row r="57" spans="2:55" ht="16.5" thickTop="1" thickBot="1" x14ac:dyDescent="0.3">
      <c r="BA57" s="87" t="s">
        <v>83</v>
      </c>
      <c r="BB57" s="87"/>
      <c r="BC57" s="88">
        <v>43193</v>
      </c>
    </row>
    <row r="58" spans="2:55" ht="16.5" thickTop="1" thickBot="1" x14ac:dyDescent="0.3">
      <c r="BA58" s="87" t="s">
        <v>84</v>
      </c>
      <c r="BB58" s="87"/>
      <c r="BC58" s="89">
        <v>2.0337400081326042</v>
      </c>
    </row>
    <row r="59" spans="2:55" ht="16.5" thickTop="1" thickBot="1" x14ac:dyDescent="0.3">
      <c r="BA59" s="86" t="s">
        <v>85</v>
      </c>
      <c r="BB59" s="86" t="s">
        <v>65</v>
      </c>
      <c r="BC59" s="84">
        <v>50484.999999999993</v>
      </c>
    </row>
    <row r="60" spans="2:55" ht="16.5" thickTop="1" thickBot="1" x14ac:dyDescent="0.3">
      <c r="I60" s="53" t="s">
        <v>113</v>
      </c>
      <c r="BA60" s="87" t="s">
        <v>86</v>
      </c>
      <c r="BB60" s="87"/>
      <c r="BC60" s="89">
        <v>4.2500000000000009</v>
      </c>
    </row>
    <row r="61" spans="2:55" ht="16.5" thickTop="1" thickBot="1" x14ac:dyDescent="0.3">
      <c r="BA61" s="86" t="s">
        <v>85</v>
      </c>
      <c r="BB61" s="86" t="s">
        <v>65</v>
      </c>
      <c r="BC61" s="84">
        <v>214561.25</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1731.71</v>
      </c>
      <c r="J11" s="10"/>
      <c r="K11" s="10"/>
    </row>
    <row r="12" spans="2:57" ht="14.45" customHeight="1" thickBot="1" x14ac:dyDescent="0.25">
      <c r="B12" s="10"/>
      <c r="C12" s="10"/>
      <c r="D12" s="10"/>
      <c r="E12" s="10"/>
      <c r="F12" s="10"/>
      <c r="G12" s="35" t="s">
        <v>93</v>
      </c>
      <c r="H12" s="36" t="s">
        <v>94</v>
      </c>
      <c r="I12" s="37">
        <v>1579040</v>
      </c>
      <c r="J12" s="10"/>
      <c r="K12" s="10"/>
    </row>
    <row r="13" spans="2:57" ht="14.45" customHeight="1" thickBot="1" x14ac:dyDescent="0.25">
      <c r="B13" s="10"/>
      <c r="C13" s="10"/>
      <c r="D13" s="10"/>
      <c r="E13" s="10"/>
      <c r="F13" s="10"/>
      <c r="G13" s="35" t="s">
        <v>95</v>
      </c>
      <c r="H13" s="36" t="s">
        <v>94</v>
      </c>
      <c r="I13" s="37">
        <v>16082518</v>
      </c>
      <c r="J13" s="10"/>
      <c r="K13" s="10"/>
    </row>
    <row r="14" spans="2:57" ht="14.45" customHeight="1" thickBot="1" x14ac:dyDescent="0.25">
      <c r="B14" s="10"/>
      <c r="C14" s="10"/>
      <c r="D14" s="10"/>
      <c r="E14" s="10"/>
      <c r="F14" s="10"/>
      <c r="G14" s="35" t="s">
        <v>96</v>
      </c>
      <c r="H14" s="36" t="s">
        <v>97</v>
      </c>
      <c r="I14" s="38">
        <v>43.9</v>
      </c>
      <c r="J14" s="10"/>
      <c r="K14" s="10"/>
    </row>
    <row r="15" spans="2:57" ht="14.45" customHeight="1" thickBot="1" x14ac:dyDescent="0.25">
      <c r="B15" s="10"/>
      <c r="C15" s="10"/>
      <c r="D15" s="10"/>
      <c r="E15" s="10"/>
      <c r="F15" s="10"/>
      <c r="G15" s="35" t="s">
        <v>98</v>
      </c>
      <c r="H15" s="36" t="s">
        <v>67</v>
      </c>
      <c r="I15" s="39">
        <v>182.2356787043858</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1731.71</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15554.377493606138</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4.8875000000000002</v>
      </c>
      <c r="AT30" s="92">
        <v>43900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214561.25</v>
      </c>
      <c r="AV39" s="94">
        <v>4.8899999999999997</v>
      </c>
      <c r="AW39" s="95">
        <v>4.25</v>
      </c>
    </row>
    <row r="40" spans="2:49" ht="14.45" customHeight="1" x14ac:dyDescent="0.2">
      <c r="B40" s="10"/>
      <c r="C40" s="40"/>
      <c r="D40" s="44" t="s">
        <v>109</v>
      </c>
      <c r="E40" s="70">
        <v>3.6656250000000004</v>
      </c>
      <c r="F40" s="70">
        <v>3.91</v>
      </c>
      <c r="G40" s="70">
        <v>4.1543749999999999</v>
      </c>
      <c r="H40" s="70">
        <v>4.3987499999999997</v>
      </c>
      <c r="I40" s="70">
        <v>4.6431250000000004</v>
      </c>
      <c r="J40" s="45">
        <v>4.8875000000000002</v>
      </c>
      <c r="K40" s="70">
        <v>5.131875</v>
      </c>
      <c r="L40" s="70">
        <v>5.3762500000000006</v>
      </c>
      <c r="M40" s="70">
        <v>5.6206250000000004</v>
      </c>
      <c r="N40" s="70">
        <v>5.8650000000000002</v>
      </c>
      <c r="O40" s="70">
        <v>6.109375</v>
      </c>
      <c r="AT40" s="12" t="s">
        <v>62</v>
      </c>
      <c r="AU40" s="93">
        <v>76022.02</v>
      </c>
      <c r="AV40" s="94">
        <v>1.73</v>
      </c>
      <c r="AW40" s="95">
        <v>2.0337401418925425</v>
      </c>
    </row>
    <row r="41" spans="2:49" x14ac:dyDescent="0.2">
      <c r="B41" s="10"/>
      <c r="C41" s="46">
        <v>-0.2</v>
      </c>
      <c r="D41" s="47">
        <v>25523.46</v>
      </c>
      <c r="E41" s="104">
        <v>0.2306885960475662</v>
      </c>
      <c r="F41" s="104">
        <v>0.31273450245073731</v>
      </c>
      <c r="G41" s="104">
        <v>0.39478040885390819</v>
      </c>
      <c r="H41" s="104">
        <v>0.4768263152570793</v>
      </c>
      <c r="I41" s="104">
        <v>0.55887222166025063</v>
      </c>
      <c r="J41" s="104">
        <v>0.64091812806342152</v>
      </c>
      <c r="K41" s="104">
        <v>0.72296403446659263</v>
      </c>
      <c r="L41" s="104">
        <v>0.80500994086976396</v>
      </c>
      <c r="M41" s="104">
        <v>0.88705584727293507</v>
      </c>
      <c r="N41" s="104">
        <v>0.96910175367610574</v>
      </c>
      <c r="O41" s="104">
        <v>1.0511476600792768</v>
      </c>
      <c r="AT41" s="12" t="s">
        <v>61</v>
      </c>
      <c r="AU41" s="93">
        <v>138539.24</v>
      </c>
      <c r="AV41" s="94"/>
      <c r="AW41" s="95">
        <v>0.64568620848359148</v>
      </c>
    </row>
    <row r="42" spans="2:49" x14ac:dyDescent="0.2">
      <c r="B42" s="10"/>
      <c r="C42" s="46">
        <v>-0.15</v>
      </c>
      <c r="D42" s="47">
        <v>31904.325000000001</v>
      </c>
      <c r="E42" s="104">
        <v>0.53836074505945786</v>
      </c>
      <c r="F42" s="104">
        <v>0.64091812806342174</v>
      </c>
      <c r="G42" s="104">
        <v>0.74347551106738541</v>
      </c>
      <c r="H42" s="104">
        <v>0.84603289407134907</v>
      </c>
      <c r="I42" s="104">
        <v>0.94859027707531318</v>
      </c>
      <c r="J42" s="104">
        <v>1.0511476600792773</v>
      </c>
      <c r="K42" s="104">
        <v>1.153705043083241</v>
      </c>
      <c r="L42" s="104">
        <v>1.2562624260872051</v>
      </c>
      <c r="M42" s="104">
        <v>1.3588198090911687</v>
      </c>
      <c r="N42" s="104">
        <v>1.4613771920951324</v>
      </c>
      <c r="O42" s="104">
        <v>1.5639345750990965</v>
      </c>
    </row>
    <row r="43" spans="2:49" x14ac:dyDescent="0.2">
      <c r="B43" s="10"/>
      <c r="C43" s="46">
        <v>-0.1</v>
      </c>
      <c r="D43" s="47">
        <v>37534.5</v>
      </c>
      <c r="E43" s="104">
        <v>0.80983617065818581</v>
      </c>
      <c r="F43" s="104">
        <v>0.93049191536873144</v>
      </c>
      <c r="G43" s="104">
        <v>1.0511476600792768</v>
      </c>
      <c r="H43" s="104">
        <v>1.1718034047898227</v>
      </c>
      <c r="I43" s="104">
        <v>1.2924591495003686</v>
      </c>
      <c r="J43" s="104">
        <v>1.413114894210914</v>
      </c>
      <c r="K43" s="104">
        <v>1.5337706389214598</v>
      </c>
      <c r="L43" s="104">
        <v>1.6544263836320057</v>
      </c>
      <c r="M43" s="104">
        <v>1.7750821283425515</v>
      </c>
      <c r="N43" s="104">
        <v>1.8957378730530969</v>
      </c>
      <c r="O43" s="104">
        <v>2.0163936177636423</v>
      </c>
      <c r="AU43" s="12">
        <v>96426.349999999991</v>
      </c>
    </row>
    <row r="44" spans="2:49" x14ac:dyDescent="0.2">
      <c r="B44" s="10"/>
      <c r="C44" s="46">
        <v>-0.05</v>
      </c>
      <c r="D44" s="47">
        <v>41705</v>
      </c>
      <c r="E44" s="104">
        <v>1.0109290785090952</v>
      </c>
      <c r="F44" s="104">
        <v>1.1449910170763684</v>
      </c>
      <c r="G44" s="104">
        <v>1.2790529556436412</v>
      </c>
      <c r="H44" s="104">
        <v>1.413114894210914</v>
      </c>
      <c r="I44" s="104">
        <v>1.5471768327781872</v>
      </c>
      <c r="J44" s="104">
        <v>1.68123877134546</v>
      </c>
      <c r="K44" s="104">
        <v>1.8153007099127327</v>
      </c>
      <c r="L44" s="104">
        <v>1.9493626484800064</v>
      </c>
      <c r="M44" s="104">
        <v>2.0834245870472792</v>
      </c>
      <c r="N44" s="104">
        <v>2.2174865256145524</v>
      </c>
      <c r="O44" s="104">
        <v>2.3515484641818252</v>
      </c>
      <c r="AU44" s="12">
        <v>106160.336</v>
      </c>
    </row>
    <row r="45" spans="2:49" x14ac:dyDescent="0.2">
      <c r="B45" s="10"/>
      <c r="C45" s="42" t="s">
        <v>107</v>
      </c>
      <c r="D45" s="48">
        <v>43900</v>
      </c>
      <c r="E45" s="104">
        <v>1.1167674510622057</v>
      </c>
      <c r="F45" s="104">
        <v>1.257885281133019</v>
      </c>
      <c r="G45" s="104">
        <v>1.3990031112038328</v>
      </c>
      <c r="H45" s="104">
        <v>1.5401209412746462</v>
      </c>
      <c r="I45" s="104">
        <v>1.6812387713454604</v>
      </c>
      <c r="J45" s="104">
        <v>1.8223566014162738</v>
      </c>
      <c r="K45" s="104">
        <v>1.9634744314870876</v>
      </c>
      <c r="L45" s="104">
        <v>2.1045922615579014</v>
      </c>
      <c r="M45" s="104">
        <v>2.2457100916287152</v>
      </c>
      <c r="N45" s="104">
        <v>2.3868279216995285</v>
      </c>
      <c r="O45" s="104">
        <v>2.5279457517703423</v>
      </c>
    </row>
    <row r="46" spans="2:49" ht="14.45" customHeight="1" x14ac:dyDescent="0.2">
      <c r="B46" s="10"/>
      <c r="C46" s="46">
        <v>0.05</v>
      </c>
      <c r="D46" s="47">
        <v>46095</v>
      </c>
      <c r="E46" s="104">
        <v>1.2226058236153161</v>
      </c>
      <c r="F46" s="104">
        <v>1.37077954518967</v>
      </c>
      <c r="G46" s="104">
        <v>1.5189532667640244</v>
      </c>
      <c r="H46" s="104">
        <v>1.6671269883383784</v>
      </c>
      <c r="I46" s="104">
        <v>1.8153007099127332</v>
      </c>
      <c r="J46" s="104">
        <v>1.9634744314870876</v>
      </c>
      <c r="K46" s="104">
        <v>2.1116481530614419</v>
      </c>
      <c r="L46" s="104">
        <v>2.2598218746357963</v>
      </c>
      <c r="M46" s="104">
        <v>2.4079955962101507</v>
      </c>
      <c r="N46" s="104">
        <v>2.5561693177845046</v>
      </c>
      <c r="O46" s="104">
        <v>2.7043430393588594</v>
      </c>
    </row>
    <row r="47" spans="2:49" x14ac:dyDescent="0.2">
      <c r="B47" s="10"/>
      <c r="C47" s="46">
        <v>0.1</v>
      </c>
      <c r="D47" s="47">
        <v>50704.5</v>
      </c>
      <c r="E47" s="104">
        <v>1.4448664059768475</v>
      </c>
      <c r="F47" s="104">
        <v>1.6078574997086368</v>
      </c>
      <c r="G47" s="104">
        <v>1.7708485934404266</v>
      </c>
      <c r="H47" s="104">
        <v>1.9338396871722163</v>
      </c>
      <c r="I47" s="104">
        <v>2.0968307809040065</v>
      </c>
      <c r="J47" s="104">
        <v>2.2598218746357963</v>
      </c>
      <c r="K47" s="104">
        <v>2.4228129683675861</v>
      </c>
      <c r="L47" s="104">
        <v>2.5858040620993763</v>
      </c>
      <c r="M47" s="104">
        <v>2.7487951558311661</v>
      </c>
      <c r="N47" s="104">
        <v>2.9117862495629554</v>
      </c>
      <c r="O47" s="104">
        <v>3.0747773432947456</v>
      </c>
    </row>
    <row r="48" spans="2:49" x14ac:dyDescent="0.2">
      <c r="B48" s="10"/>
      <c r="C48" s="46">
        <v>0.15</v>
      </c>
      <c r="D48" s="47">
        <v>58310.175000000003</v>
      </c>
      <c r="E48" s="104">
        <v>1.8115963668733746</v>
      </c>
      <c r="F48" s="104">
        <v>1.9990361246649329</v>
      </c>
      <c r="G48" s="104">
        <v>2.1864758824564907</v>
      </c>
      <c r="H48" s="104">
        <v>2.373915640248049</v>
      </c>
      <c r="I48" s="104">
        <v>2.5613553980396082</v>
      </c>
      <c r="J48" s="104">
        <v>2.7487951558311661</v>
      </c>
      <c r="K48" s="104">
        <v>2.9362349136227239</v>
      </c>
      <c r="L48" s="104">
        <v>3.1236746714142827</v>
      </c>
      <c r="M48" s="104">
        <v>3.3111144292058414</v>
      </c>
      <c r="N48" s="104">
        <v>3.4985541869973993</v>
      </c>
      <c r="O48" s="104">
        <v>3.6859939447889571</v>
      </c>
    </row>
    <row r="49" spans="2:45" ht="15" thickBot="1" x14ac:dyDescent="0.25">
      <c r="B49" s="10"/>
      <c r="C49" s="46">
        <v>0.2</v>
      </c>
      <c r="D49" s="49">
        <v>69972.210000000006</v>
      </c>
      <c r="E49" s="104">
        <v>2.3739156402480499</v>
      </c>
      <c r="F49" s="104">
        <v>2.5988433495979191</v>
      </c>
      <c r="G49" s="104">
        <v>2.8237710589477891</v>
      </c>
      <c r="H49" s="104">
        <v>3.0486987682976592</v>
      </c>
      <c r="I49" s="104">
        <v>3.2736264776475297</v>
      </c>
      <c r="J49" s="104">
        <v>3.4985541869973993</v>
      </c>
      <c r="K49" s="104">
        <v>3.7234818963472689</v>
      </c>
      <c r="L49" s="104">
        <v>3.9484096056971394</v>
      </c>
      <c r="M49" s="104">
        <v>4.173337315047009</v>
      </c>
      <c r="N49" s="104">
        <v>4.3982650243968795</v>
      </c>
      <c r="O49" s="104">
        <v>4.6231927337467491</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43900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851.49</v>
      </c>
      <c r="BA66" s="12" t="s">
        <v>65</v>
      </c>
    </row>
    <row r="67" spans="2:55" x14ac:dyDescent="0.2">
      <c r="B67" s="10"/>
      <c r="C67" s="10"/>
      <c r="D67" s="10"/>
      <c r="E67" s="10"/>
      <c r="F67" s="10"/>
      <c r="G67" s="10"/>
      <c r="H67" s="10"/>
      <c r="I67" s="10"/>
      <c r="J67" s="10"/>
      <c r="K67" s="10"/>
      <c r="AS67" s="12" t="s">
        <v>11</v>
      </c>
      <c r="AT67" s="93">
        <v>50485</v>
      </c>
      <c r="AU67" s="94">
        <v>1.1499999999999999</v>
      </c>
      <c r="AV67" s="95">
        <v>1</v>
      </c>
      <c r="AX67" s="12" t="s">
        <v>64</v>
      </c>
      <c r="AZ67" s="64">
        <v>32504.695652173916</v>
      </c>
      <c r="BA67" s="12" t="s">
        <v>63</v>
      </c>
    </row>
    <row r="68" spans="2:55" x14ac:dyDescent="0.2">
      <c r="B68" s="10"/>
      <c r="C68" s="10"/>
      <c r="D68" s="10"/>
      <c r="E68" s="10"/>
      <c r="F68" s="10"/>
      <c r="G68" s="10"/>
      <c r="H68" s="10"/>
      <c r="I68" s="10"/>
      <c r="J68" s="10"/>
      <c r="K68" s="10"/>
      <c r="AS68" s="12" t="s">
        <v>62</v>
      </c>
      <c r="AT68" s="93">
        <v>37380.400000000001</v>
      </c>
      <c r="AU68" s="94">
        <v>0.85</v>
      </c>
      <c r="AV68" s="95">
        <v>0.74042586907002084</v>
      </c>
    </row>
    <row r="69" spans="2:55" x14ac:dyDescent="0.2">
      <c r="B69" s="10"/>
      <c r="C69" s="10"/>
      <c r="D69" s="10"/>
      <c r="E69" s="10"/>
      <c r="F69" s="10"/>
      <c r="G69" s="10"/>
      <c r="H69" s="10"/>
      <c r="I69" s="10"/>
      <c r="J69" s="10"/>
      <c r="K69" s="10"/>
      <c r="AS69" s="12" t="s">
        <v>61</v>
      </c>
      <c r="AT69" s="93">
        <v>13104.6</v>
      </c>
      <c r="AU69" s="94"/>
      <c r="AV69" s="95">
        <v>0.25957413092997922</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1.1499999999999999</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0.86249999999999993</v>
      </c>
      <c r="AU86" s="98">
        <v>0.91999999999999993</v>
      </c>
      <c r="AV86" s="98">
        <v>0.97749999999999992</v>
      </c>
      <c r="AW86" s="98">
        <v>1.0349999999999999</v>
      </c>
      <c r="AX86" s="98">
        <v>1.0924999999999998</v>
      </c>
      <c r="AY86" s="99">
        <v>1.1499999999999999</v>
      </c>
      <c r="AZ86" s="98">
        <v>1.2075</v>
      </c>
      <c r="BA86" s="98">
        <v>1.2649999999999999</v>
      </c>
      <c r="BB86" s="98">
        <v>1.3224999999999998</v>
      </c>
      <c r="BC86" s="98">
        <v>1.38</v>
      </c>
      <c r="BD86" s="98">
        <v>1.4375</v>
      </c>
    </row>
    <row r="87" spans="2:56" x14ac:dyDescent="0.2">
      <c r="B87" s="10"/>
      <c r="C87" s="10"/>
      <c r="D87" s="10"/>
      <c r="E87" s="10"/>
      <c r="F87" s="10"/>
      <c r="G87" s="10"/>
      <c r="H87" s="10"/>
      <c r="I87" s="10"/>
      <c r="J87" s="10"/>
      <c r="K87" s="10"/>
      <c r="AR87" s="12">
        <v>-0.2</v>
      </c>
      <c r="AS87" s="98">
        <v>25523.46</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31904.325000000001</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37534.5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41705</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43900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46095</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50704.5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58310.175000000003</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69972.210000000006</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2024-12-02T21:44:05Z</dcterms:modified>
</cp:coreProperties>
</file>