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002455DA-6587-47FD-88AF-CA235EA98AC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<sst xmlns="http://schemas.openxmlformats.org/spreadsheetml/2006/main" count="275" uniqueCount="158">
  <si>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</si>
  <si>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</si>
  <si>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</si>
  <si>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</si>
  <si>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</si>
  <si>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</si>
  <si>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</si>
  <si>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</si>
  <si>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</si>
  <si>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</si>
  <si>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</si>
  <si>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</si>
  <si>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</si>
  <si>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</si>
  <si>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</si>
  <si>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</si>
  <si>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</si>
  <si>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</si>
  <si>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</si>
  <si>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</si>
  <si>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</si>
  <si>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</si>
  <si>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</si>
  <si>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</si>
  <si>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</si>
  <si>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</si>
  <si>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</si>
  <si>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</si>
  <si>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</si>
  <si>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</si>
  <si>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</si>
  <si>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</si>
  <si>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</si>
  <si>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</si>
  <si>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</si>
  <si>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</si>
  <si>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</si>
  <si>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</si>
  <si>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</si>
  <si>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</si>
  <si>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</si>
  <si>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</si>
  <si>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</si>
  <si>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</si>
  <si>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</si>
  <si>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</si>
  <si>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</si>
  <si>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</si>
  <si>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</si>
  <si>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</si>
  <si>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</si>
  <si>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</si>
  <si>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</si>
  <si>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</si>
  <si>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</si>
  <si>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</si>
  <si>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</si>
  <si>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</si>
  <si>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</si>
  <si>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</si>
  <si>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</si>
  <si>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</si>
  <si>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</si>
  <si>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</si>
  <si>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</si>
  <si>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</si>
  <si>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</si>
  <si>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</si>
  <si>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</si>
  <si>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</si>
  <si>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</si>
  <si>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</si>
  <si>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</si>
  <si>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</si>
  <si>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</si>
  <si>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</si>
  <si>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</si>
  <si>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</si>
  <si>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</si>
  <si>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</si>
  <si>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</si>
  <si>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</si>
  <si>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</si>
  <si>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</si>
  <si>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</si>
  <si>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</si>
  <si>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</si>
  <si>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</si>
  <si>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</si>
  <si>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</si>
  <si>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</si>
  <si>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</si>
  <si>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</si>
  <si>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</si>
  <si>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</si>
  <si>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</si>
  <si>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</si>
  <si>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</si>
  <si>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</si>
  <si>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</si>
  <si>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</si>
  <si>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</si>
  <si>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</si>
  <si>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</si>
  <si>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</si>
  <si>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</si>
  <si>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</si>
  <si>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</si>
  <si>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</si>
  <si>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</si>
  <si>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</si>
  <si>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</si>
  <si>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</si>
  <si>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</si>
  <si>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</si>
  <si>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</si>
  <si>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</si>
  <si>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</si>
  <si>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</si>
  <si>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</si>
  <si>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</si>
  <si>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</si>
  <si>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</si>
  <si>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</si>
  <si>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CEBOLLIN COMUN NORTE DE SANTANDER OCAÑA</t>
  </si>
  <si>
    <t>Precio miles COP/kg. 1ra calidad (G)</t>
  </si>
  <si>
    <t>Precio miles COP/kg. 2da calidad (H)</t>
  </si>
  <si>
    <t>Precio miles COP/kg. 3ra calidad (I)</t>
  </si>
  <si>
    <t>Precio miles COP/kg. 4ta calidad (J)</t>
  </si>
  <si>
    <t>Norte de Santander</t>
  </si>
  <si>
    <t>Material de propagacion: Semilla // Distancia de siembra: 0,15 x 0,2 // Densidad de siembra - Plantas/Ha.: 333.333 // Duracion del ciclo: 3 meses // Productividad/Ha/Ciclo: 48.600 kg // Inicio de Produccion desde la siembra: mes 3  // Duracion de la etapa productiva: 1 meses // Productividad promedio en etapa productiva  // Cultivo asociado: NA // Productividad promedio etapa productiva: 48.600 kg // % Rendimiento 1ra. Calidad: 100 // % Rendimiento 2da. Calidad: 0 // Precio de venta ponderado por calidad: $1.244 // Valor Jornal: $58.333 // Otros: NA</t>
  </si>
  <si>
    <t>2024 Q3</t>
  </si>
  <si>
    <t>2017 Q3</t>
  </si>
  <si>
    <t>El presente documento corresponde a una actualización del documento PDF de la AgroGuía correspondiente a Cebollin Comun Norte De Santander Ocaña publicada en la página web, y consta de las siguientes partes:</t>
  </si>
  <si>
    <t>- Flujo anualizado de los ingresos (precio y rendimiento) y los costos de producción para una hectárea de
Cebollin Comun Norte De Santander Ocaña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</si>
  <si>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Cebollin Comun Norte De Santander Ocaña.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</si>
  <si>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</si>
  <si>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</si>
  <si>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</si>
  <si>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</si>
  <si>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Cebollin Comun Norte De Santander Ocaña.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</si>
  <si>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</si>
  <si>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</si>
  <si>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Cebollin Comun Norte De Santander Ocaña, en lo que respecta a la mano de obra incluye actividades como la preparación del terreno, la siembra, el trazado y el ahoyado, entre otras, y ascienden a un total de $6,3 millones de pesos (equivalente a 108 jornales). En cuanto a los insumos, se incluyen los gastos relacionados con el material vegetal y las enmiendas, que en conjunto ascienden a  $2,5 millones.</t>
  </si>
  <si>
    <t>*** Los costos de sostenimiento del ciclo comprenden tanto los gastos relacionados con la mano de obra como aquellos asociados con los insumos necesarios desde el momento de la siembra de las plantas hasta finalizar el ciclo. Para el caso de Cebollin Comun Norte De Santander Ocaña, en lo que respecta a la mano de obra incluye actividades como la fertilización, riego, control de malezas, plagas y enfermedades, entre otras, y ascienden a un total de $13,1 millones de pesos (equivalente a 224 jornales). En cuanto a los insumos, se incluyen los fertilizantes, plaguicidas, transportes, entre otras, que en conjunto ascienden a  $13,3 millones.</t>
  </si>
  <si>
    <t>Nota 1: en caso de utilizar esta información para el desarrollo de otras publicaciones, por favor citar FINAGRO, "Agro Guía - Marcos de Referencia Agroeconómicos"</t>
  </si>
  <si>
    <t>Los costos totales del ciclo para esta actualización (2024 Q3) equivalen a $35,2 millones, en comparación con los costos del marco original que ascienden a $18,4 millones, (mes de publicación del marco: septiembre - 2017).
La rentabilidad actualizada (2024 Q3) subió frente a la rentabilidad de la primera AgroGuía, pasando del 31,2% al 71,9%. Mientras que el crecimiento de los costos fue del 191,4%, el crecimiento de los ingresos fue del 226,3%.</t>
  </si>
  <si>
    <t>En cuanto a los costos de mano de obra de la AgroGuía actualizada, se destaca la participación de cosecha y beneficio seguido de instalación, que representan el 48% y el 33% del costo total, respectivamente. En cuanto a los costos de insumos, se destaca la participación de fertilización seguido de transporte, que representan el 35% y el 27% del costo total, respectivamente.</t>
  </si>
  <si>
    <t>subió</t>
  </si>
  <si>
    <t>De acuerdo con el comportamiento histórico del sistema productivo, se efectuó un análisis de sensibilidad del margen de utilidad obtenido en la producción de CEBOLLIN COMUN NORTE DE SANTANDER OCAÑA, frente a diferentes escenarios de variación de precios de venta en finca y rendimientos probables (kg/ha).</t>
  </si>
  <si>
    <t>Con un precio ponderado de COP $ 1.245/kg y con un rendimiento por hectárea de 48.600 kg por ciclo; el margen de utilidad obtenido en la producción de cebollín es del 42%.</t>
  </si>
  <si>
    <t>El precio mínimo ponderado para cubrir los costos de producción, con un rendimiento de 48.600 kg para todo el ciclo de producción, es COP $ 724/kg.</t>
  </si>
  <si>
    <t>El rendimiento mínimo por ha/ciclo para cubrir los costos de producción, con un precio ponderado de COP $ 1.245, es de 28.271 kg/ha para todo el ciclo.</t>
  </si>
  <si>
    <t>El siguiente cuadro presenta diferentes escenarios de rentabilidad para el sistema productivo de CEBOLLIN COMUN NORTE DE SANTANDER OCAÑA, con respecto a diferentes niveles de productividad (kg./ha.) y precios ($/kg.).</t>
  </si>
  <si>
    <t>De acuerdo con el comportamiento histórico del sistema productivo, se efectuó un análisis de sensibilidad del margen de utilidad obtenido en la producción de CEBOLLIN COMUN NORTE DE SANTANDER OCAÑA, frente a diferentes escenarios de variación de precios de venta en finca y rendimientos probables (t/ha)</t>
  </si>
  <si>
    <t>Con un precio ponderado de COP $$ 550/kg y con un rendimiento por hectárea de 48.600 kg por ciclo; el margen de utilidad obtenido en la producción de cebollín es del 31%.</t>
  </si>
  <si>
    <t>El precio mínimo ponderado para cubrir los costos de producción, con un rendimiento de 48.600 kg para todo el ciclo de producción, es COP $ 378/kg.</t>
  </si>
  <si>
    <t>El rendimiento mínimo por ha/ciclo para cubrir los costos de producción, con un precio ponderado de COP $ 550, es de 33.427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</si>
</sst>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Part.'!$AQ$41:$AQ$42</c:f>
              <c:numCache>
                <c:formatCode>_(* #,##0_);_(* \(#,##0\);_(* "-"_);_(@_)</c:formatCode>
                <c:ptCount val="2"/>
                <c:pt idx="0">
                  <c:v>18385000</c:v>
                </c:pt>
                <c:pt idx="1">
                  <c:v>35183290.719151177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Part.'!$AR$41:$AR$42</c:f>
              <c:numCache>
                <c:formatCode>_(* #,##0_);_(* \(#,##0\);_(* "-"_);_(@_)</c:formatCode>
                <c:ptCount val="2"/>
                <c:pt idx="0">
                  <c:v>11290000</c:v>
                </c:pt>
                <c:pt idx="1">
                  <c:v>19396208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Part.'!$AS$41:$AS$42</c:f>
              <c:numCache>
                <c:formatCode>_(* #,##0_);_(* \(#,##0\);_(* "-"_);_(@_)</c:formatCode>
                <c:ptCount val="2"/>
                <c:pt idx="0">
                  <c:v>7095000</c:v>
                </c:pt>
                <c:pt idx="1">
                  <c:v>15787082.719151177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204024</c:v>
                </c:pt>
                <c:pt idx="1">
                  <c:v>1115198</c:v>
                </c:pt>
                <c:pt idx="2">
                  <c:v>2143306.261461888</c:v>
                </c:pt>
                <c:pt idx="3">
                  <c:v>5478695</c:v>
                </c:pt>
                <c:pt idx="4">
                  <c:v>2476709.4576892881</c:v>
                </c:pt>
                <c:pt idx="5">
                  <c:v>83350</c:v>
                </c:pt>
                <c:pt idx="6">
                  <c:v>0</c:v>
                </c:pt>
                <c:pt idx="7">
                  <c:v>0</c:v>
                </c:pt>
                <c:pt idx="8">
                  <c:v>4285800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524997</c:v>
                </c:pt>
                <c:pt idx="1">
                  <c:v>1108327</c:v>
                </c:pt>
                <c:pt idx="2">
                  <c:v>9300600</c:v>
                </c:pt>
                <c:pt idx="3">
                  <c:v>291665</c:v>
                </c:pt>
                <c:pt idx="4">
                  <c:v>6303963</c:v>
                </c:pt>
                <c:pt idx="5">
                  <c:v>233332</c:v>
                </c:pt>
                <c:pt idx="6">
                  <c:v>0</c:v>
                </c:pt>
                <c:pt idx="7">
                  <c:v>1633324</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Part.'!$AW$41:$AW$42</c:f>
              <c:numCache>
                <c:formatCode>0%</c:formatCode>
                <c:ptCount val="2"/>
                <c:pt idx="0">
                  <c:v>0.61408757138971992</c:v>
                </c:pt>
                <c:pt idx="1">
                  <c:v>0.55129033139137673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Part.'!$AX$41:$AX$42</c:f>
              <c:numCache>
                <c:formatCode>0%</c:formatCode>
                <c:ptCount val="2"/>
                <c:pt idx="0">
                  <c:v>0.38591242861028013</c:v>
                </c:pt>
                <c:pt idx="1">
                  <c:v>0.44870966860862332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6303.96</v>
      </c>
      <c r="C7" s="13">
        <v>13092.25</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19396.21</v>
      </c>
      <c r="AH7" s="14">
        <v>0.55129033139137662</v>
      </c>
    </row>
    <row r="8" spans="1:34" x14ac:dyDescent="0.2">
      <c r="A8" s="3" t="s">
        <v>122</v>
      </c>
      <c r="B8" s="13">
        <v>2476.71</v>
      </c>
      <c r="C8" s="13">
        <v>13310.37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15787.08</v>
      </c>
      <c r="AH8" s="14">
        <v>0.44870966860862332</v>
      </c>
    </row>
    <row r="9" spans="1:34" x14ac:dyDescent="0.2">
      <c r="A9" s="7" t="s">
        <v>121</v>
      </c>
      <c r="B9" s="13">
        <v>8780.67</v>
      </c>
      <c r="C9" s="13">
        <v>26402.62</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35183.29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48600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48600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1.2444999999999999</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1.2444999999999999</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60482.7</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60482.7</v>
      </c>
      <c r="AH19" s="19"/>
    </row>
    <row r="20" spans="1:34" x14ac:dyDescent="0.2">
      <c r="A20" s="1" t="s">
        <v>12</v>
      </c>
      <c r="B20" s="17">
        <v>-8780.67</v>
      </c>
      <c r="C20" s="17">
        <v>34080.080000000002</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25299.41</v>
      </c>
      <c r="AH20" s="22"/>
    </row>
    <row r="21" spans="1:34" x14ac:dyDescent="0.2">
      <c r="J21" s="10"/>
      <c r="AG21" s="82">
        <v>0.71907455964821665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11290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11290</v>
      </c>
      <c r="AH121" s="62">
        <v>0.61408757138971992</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7095</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7095</v>
      </c>
      <c r="AH122" s="62">
        <v>0.38591242861028013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18385</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18385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48600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48600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0.55000000000000004</v>
      </c>
      <c r="D129" s="65">
        <v>0.55000000000000004</v>
      </c>
      <c r="E129" s="65">
        <v>0.55000000000000004</v>
      </c>
      <c r="F129" s="65">
        <v>0.55000000000000004</v>
      </c>
      <c r="G129" s="65">
        <v>0.55000000000000004</v>
      </c>
      <c r="H129" s="65">
        <v>0.55000000000000004</v>
      </c>
      <c r="I129" s="65">
        <v>0.55000000000000004</v>
      </c>
      <c r="J129" s="65">
        <v>0.55000000000000004</v>
      </c>
      <c r="K129" s="65">
        <v>0.55000000000000004</v>
      </c>
      <c r="L129" s="65">
        <v>0.55000000000000004</v>
      </c>
      <c r="M129" s="65">
        <v>0.55000000000000004</v>
      </c>
      <c r="N129" s="65">
        <v>0.55000000000000004</v>
      </c>
      <c r="O129" s="65">
        <v>0.55000000000000004</v>
      </c>
      <c r="P129" s="65">
        <v>0.55000000000000004</v>
      </c>
      <c r="Q129" s="65">
        <v>0.55000000000000004</v>
      </c>
      <c r="R129" s="65">
        <v>0.55000000000000004</v>
      </c>
      <c r="S129" s="65">
        <v>0.55000000000000004</v>
      </c>
      <c r="T129" s="65">
        <v>0.55000000000000004</v>
      </c>
      <c r="U129" s="65">
        <v>0.55000000000000004</v>
      </c>
      <c r="V129" s="65">
        <v>0.55000000000000004</v>
      </c>
      <c r="W129" s="65">
        <v>0.55000000000000004</v>
      </c>
      <c r="X129" s="65">
        <v>0.55000000000000004</v>
      </c>
      <c r="Y129" s="65">
        <v>0.55000000000000004</v>
      </c>
      <c r="Z129" s="65">
        <v>0.55000000000000004</v>
      </c>
      <c r="AA129" s="65">
        <v>0.55000000000000004</v>
      </c>
      <c r="AB129" s="65">
        <v>0.55000000000000004</v>
      </c>
      <c r="AC129" s="65">
        <v>0.55000000000000004</v>
      </c>
      <c r="AD129" s="65">
        <v>0.55000000000000004</v>
      </c>
      <c r="AE129" s="65">
        <v>0.55000000000000004</v>
      </c>
      <c r="AF129" s="65">
        <v>0.55000000000000004</v>
      </c>
      <c r="AG129" s="65">
        <v>0.55000000000000004</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26730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26730</v>
      </c>
      <c r="AH133" s="54"/>
    </row>
    <row r="134" spans="1:40" s="12" customFormat="1" x14ac:dyDescent="0.2">
      <c r="A134" s="57" t="s">
        <v>12</v>
      </c>
      <c r="B134" s="61"/>
      <c r="C134" s="61">
        <v>8345</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8345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315000</v>
      </c>
      <c r="AY8" s="12" t="s">
        <v>4</v>
      </c>
      <c r="AZ8" s="80">
        <v>140000</v>
      </c>
    </row>
    <row r="9" spans="2:59" ht="14.45" customHeight="1" x14ac:dyDescent="0.2">
      <c r="B9" s="126"/>
      <c r="C9" s="126"/>
      <c r="D9" s="126"/>
      <c r="E9" s="126"/>
      <c r="F9" s="126"/>
      <c r="G9" s="126"/>
      <c r="H9" s="126"/>
      <c r="I9" s="126"/>
      <c r="J9" s="28"/>
      <c r="AP9" s="12" t="s">
        <v>8</v>
      </c>
      <c r="AQ9" s="80">
        <v>665000</v>
      </c>
      <c r="AY9" s="12" t="s">
        <v>8</v>
      </c>
      <c r="AZ9" s="80">
        <v>690000</v>
      </c>
    </row>
    <row r="10" spans="2:59" ht="14.45" customHeight="1" x14ac:dyDescent="0.2">
      <c r="B10" s="126"/>
      <c r="C10" s="126"/>
      <c r="D10" s="126"/>
      <c r="E10" s="126"/>
      <c r="F10" s="126"/>
      <c r="G10" s="126"/>
      <c r="H10" s="126"/>
      <c r="I10" s="126"/>
      <c r="J10" s="28"/>
      <c r="AP10" s="12" t="s">
        <v>9</v>
      </c>
      <c r="AQ10" s="80">
        <v>5580000</v>
      </c>
      <c r="AY10" s="12" t="s">
        <v>9</v>
      </c>
      <c r="AZ10" s="80">
        <v>900000</v>
      </c>
    </row>
    <row r="11" spans="2:59" ht="14.45" customHeight="1" x14ac:dyDescent="0.2">
      <c r="B11" s="67" t="s">
        <v>114</v>
      </c>
      <c r="C11" s="67"/>
      <c r="D11" s="67"/>
      <c r="E11" s="67"/>
      <c r="F11" s="67"/>
      <c r="G11" s="67"/>
      <c r="H11" s="67"/>
      <c r="I11" s="67"/>
      <c r="AP11" s="12" t="s">
        <v>7</v>
      </c>
      <c r="AQ11" s="80">
        <v>175000</v>
      </c>
      <c r="AY11" s="12" t="s">
        <v>7</v>
      </c>
      <c r="AZ11" s="80">
        <v>2490000</v>
      </c>
    </row>
    <row r="12" spans="2:59" ht="14.45" customHeight="1" x14ac:dyDescent="0.2">
      <c r="B12" s="67"/>
      <c r="C12" s="67"/>
      <c r="D12" s="67"/>
      <c r="E12" s="67"/>
      <c r="F12" s="67"/>
      <c r="G12" s="67"/>
      <c r="H12" s="67"/>
      <c r="I12" s="67"/>
      <c r="AP12" s="12" t="s">
        <v>3</v>
      </c>
      <c r="AQ12" s="80">
        <v>3435000</v>
      </c>
      <c r="AY12" s="12" t="s">
        <v>3</v>
      </c>
      <c r="AZ12" s="80">
        <v>1040000</v>
      </c>
    </row>
    <row r="13" spans="2:59" ht="14.45" customHeight="1" x14ac:dyDescent="0.2">
      <c r="B13" s="67"/>
      <c r="C13" s="67"/>
      <c r="D13" s="67"/>
      <c r="E13" s="67"/>
      <c r="F13" s="67"/>
      <c r="G13" s="67"/>
      <c r="H13" s="67"/>
      <c r="I13" s="67"/>
      <c r="AP13" s="12" t="s">
        <v>6</v>
      </c>
      <c r="AQ13" s="80">
        <v>140000</v>
      </c>
      <c r="AY13" s="12" t="s">
        <v>6</v>
      </c>
      <c r="AZ13" s="80">
        <v>35000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980000</v>
      </c>
      <c r="AY17" s="12" t="s">
        <v>60</v>
      </c>
      <c r="AZ17" s="80">
        <v>0</v>
      </c>
    </row>
    <row r="18" spans="42:59" x14ac:dyDescent="0.2">
      <c r="AP18" s="12" t="s">
        <v>10</v>
      </c>
      <c r="AQ18" s="80">
        <v>0</v>
      </c>
      <c r="AY18" s="12" t="s">
        <v>10</v>
      </c>
      <c r="AZ18" s="80">
        <v>1800000</v>
      </c>
    </row>
    <row r="19" spans="42:59" x14ac:dyDescent="0.2">
      <c r="AP19" s="12" t="s">
        <v>76</v>
      </c>
      <c r="AQ19" s="80">
        <v>0</v>
      </c>
      <c r="AY19" s="12" t="s">
        <v>76</v>
      </c>
      <c r="AZ19" s="80">
        <v>0</v>
      </c>
    </row>
    <row r="20" spans="42:59" ht="15" x14ac:dyDescent="0.25">
      <c r="AP20" s="68" t="s">
        <v>77</v>
      </c>
      <c r="AQ20" s="81">
        <v>11290000</v>
      </c>
      <c r="AY20" s="68" t="s">
        <v>77</v>
      </c>
      <c r="AZ20" s="81">
        <v>7095000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524997</v>
      </c>
      <c r="AY27" s="12" t="s">
        <v>4</v>
      </c>
      <c r="AZ27" s="80">
        <v>204024</v>
      </c>
    </row>
    <row r="28" spans="42:59" x14ac:dyDescent="0.2">
      <c r="AP28" s="12" t="s">
        <v>8</v>
      </c>
      <c r="AQ28" s="80">
        <v>1108327</v>
      </c>
      <c r="AY28" s="12" t="s">
        <v>8</v>
      </c>
      <c r="AZ28" s="80">
        <v>1115198</v>
      </c>
    </row>
    <row r="29" spans="42:59" ht="14.45" customHeight="1" x14ac:dyDescent="0.2">
      <c r="AP29" s="12" t="s">
        <v>9</v>
      </c>
      <c r="AQ29" s="80">
        <v>9300600</v>
      </c>
      <c r="AY29" s="12" t="s">
        <v>9</v>
      </c>
      <c r="AZ29" s="80">
        <v>2143306.261461888</v>
      </c>
    </row>
    <row r="30" spans="42:59" x14ac:dyDescent="0.2">
      <c r="AP30" s="12" t="s">
        <v>7</v>
      </c>
      <c r="AQ30" s="80">
        <v>291665</v>
      </c>
      <c r="AY30" s="12" t="s">
        <v>7</v>
      </c>
      <c r="AZ30" s="80">
        <v>5478695</v>
      </c>
    </row>
    <row r="31" spans="42:59" x14ac:dyDescent="0.2">
      <c r="AP31" s="12" t="s">
        <v>3</v>
      </c>
      <c r="AQ31" s="80">
        <v>6303963</v>
      </c>
      <c r="AY31" s="12" t="s">
        <v>3</v>
      </c>
      <c r="AZ31" s="80">
        <v>2476709.4576892881</v>
      </c>
    </row>
    <row r="32" spans="42:59" ht="14.45" customHeight="1" x14ac:dyDescent="0.2">
      <c r="AP32" s="12" t="s">
        <v>6</v>
      </c>
      <c r="AQ32" s="80">
        <v>233332</v>
      </c>
      <c r="AY32" s="12" t="s">
        <v>6</v>
      </c>
      <c r="AZ32" s="80">
        <v>83350</v>
      </c>
    </row>
    <row r="33" spans="2:56" ht="14.45" customHeight="1" x14ac:dyDescent="0.2">
      <c r="AP33" s="12" t="s">
        <v>5</v>
      </c>
      <c r="AQ33" s="80">
        <v>0</v>
      </c>
      <c r="AY33" s="12" t="s">
        <v>5</v>
      </c>
      <c r="AZ33" s="80">
        <v>0</v>
      </c>
    </row>
    <row r="34" spans="2:56" x14ac:dyDescent="0.2">
      <c r="AP34" s="12" t="s">
        <v>60</v>
      </c>
      <c r="AQ34" s="80">
        <v>1633324</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4285800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19396208</v>
      </c>
      <c r="AY37" s="68" t="s">
        <v>77</v>
      </c>
      <c r="AZ37" s="81">
        <v>15787082.719151177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18385000</v>
      </c>
      <c r="AR41" s="101">
        <v>11290000</v>
      </c>
      <c r="AS41" s="101">
        <v>7095000</v>
      </c>
      <c r="AV41" s="12" t="s">
        <v>132</v>
      </c>
      <c r="AW41" s="82">
        <v>0.61408757138971992</v>
      </c>
      <c r="AX41" s="82">
        <v>0.38591242861028013</v>
      </c>
    </row>
    <row r="42" spans="2:56" ht="15" x14ac:dyDescent="0.2">
      <c r="B42" s="29"/>
      <c r="C42" s="29"/>
      <c r="D42" s="29"/>
      <c r="E42" s="29"/>
      <c r="F42" s="29"/>
      <c r="G42" s="29"/>
      <c r="H42" s="29"/>
      <c r="I42" s="29"/>
      <c r="AP42" s="12" t="s">
        <v>131</v>
      </c>
      <c r="AQ42" s="101">
        <v>35183290.719151177</v>
      </c>
      <c r="AR42" s="101">
        <v>19396208</v>
      </c>
      <c r="AS42" s="101">
        <v>15787082.719151177</v>
      </c>
      <c r="AV42" s="12" t="s">
        <v>131</v>
      </c>
      <c r="AW42" s="82">
        <v>0.55129033139137673</v>
      </c>
      <c r="AX42" s="82">
        <v>0.44870966860862332</v>
      </c>
    </row>
    <row r="43" spans="2:56" x14ac:dyDescent="0.2">
      <c r="BD43" s="83">
        <v>9472249631490.7051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0.41829167679352941</v>
      </c>
    </row>
    <row r="54" spans="2:55" x14ac:dyDescent="0.2">
      <c r="BA54" s="12" t="s">
        <v>88</v>
      </c>
      <c r="BC54" s="85">
        <v>0.31219603441825666</v>
      </c>
    </row>
    <row r="55" spans="2:55" ht="15" thickBot="1" x14ac:dyDescent="0.25">
      <c r="BA55" s="12" t="s">
        <v>89</v>
      </c>
      <c r="BC55" s="85" t="s">
        <v>131</v>
      </c>
    </row>
    <row r="56" spans="2:55" ht="16.5" thickTop="1" thickBot="1" x14ac:dyDescent="0.3">
      <c r="BA56" s="86" t="s">
        <v>82</v>
      </c>
      <c r="BB56" s="86"/>
      <c r="BC56" s="84">
        <v>18385000</v>
      </c>
    </row>
    <row r="57" spans="2:55" ht="16.5" thickTop="1" thickBot="1" x14ac:dyDescent="0.3">
      <c r="BA57" s="87" t="s">
        <v>83</v>
      </c>
      <c r="BB57" s="87"/>
      <c r="BC57" s="88">
        <v>42981</v>
      </c>
    </row>
    <row r="58" spans="2:55" ht="16.5" thickTop="1" thickBot="1" x14ac:dyDescent="0.3">
      <c r="BA58" s="87" t="s">
        <v>84</v>
      </c>
      <c r="BB58" s="87"/>
      <c r="BC58" s="89">
        <v>1.9136954429780351</v>
      </c>
    </row>
    <row r="59" spans="2:55" ht="16.5" thickTop="1" thickBot="1" x14ac:dyDescent="0.3">
      <c r="BA59" s="86" t="s">
        <v>85</v>
      </c>
      <c r="BB59" s="86" t="s">
        <v>65</v>
      </c>
      <c r="BC59" s="84">
        <v>26730.000000000004</v>
      </c>
    </row>
    <row r="60" spans="2:55" ht="16.5" thickTop="1" thickBot="1" x14ac:dyDescent="0.3">
      <c r="I60" s="53" t="s">
        <v>113</v>
      </c>
      <c r="BA60" s="87" t="s">
        <v>86</v>
      </c>
      <c r="BB60" s="87"/>
      <c r="BC60" s="89">
        <v>2.2627272727272723</v>
      </c>
    </row>
    <row r="61" spans="2:55" ht="16.5" thickTop="1" thickBot="1" x14ac:dyDescent="0.3">
      <c r="BA61" s="86" t="s">
        <v>85</v>
      </c>
      <c r="BB61" s="86" t="s">
        <v>65</v>
      </c>
      <c r="BC61" s="84">
        <v>60482.7</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723.94</v>
      </c>
      <c r="J11" s="10"/>
      <c r="K11" s="10"/>
    </row>
    <row r="12" spans="2:57" ht="14.45" customHeight="1" thickBot="1" x14ac:dyDescent="0.25">
      <c r="B12" s="10"/>
      <c r="C12" s="10"/>
      <c r="D12" s="10"/>
      <c r="E12" s="10"/>
      <c r="F12" s="10"/>
      <c r="G12" s="35" t="s">
        <v>93</v>
      </c>
      <c r="H12" s="36" t="s">
        <v>94</v>
      </c>
      <c r="I12" s="37">
        <v>8780670</v>
      </c>
      <c r="J12" s="10"/>
      <c r="K12" s="10"/>
    </row>
    <row r="13" spans="2:57" ht="14.45" customHeight="1" thickBot="1" x14ac:dyDescent="0.25">
      <c r="B13" s="10"/>
      <c r="C13" s="10"/>
      <c r="D13" s="10"/>
      <c r="E13" s="10"/>
      <c r="F13" s="10"/>
      <c r="G13" s="35" t="s">
        <v>95</v>
      </c>
      <c r="H13" s="36" t="s">
        <v>94</v>
      </c>
      <c r="I13" s="37">
        <v>5770360</v>
      </c>
      <c r="J13" s="10"/>
      <c r="K13" s="10"/>
    </row>
    <row r="14" spans="2:57" ht="14.45" customHeight="1" thickBot="1" x14ac:dyDescent="0.25">
      <c r="B14" s="10"/>
      <c r="C14" s="10"/>
      <c r="D14" s="10"/>
      <c r="E14" s="10"/>
      <c r="F14" s="10"/>
      <c r="G14" s="35" t="s">
        <v>96</v>
      </c>
      <c r="H14" s="36" t="s">
        <v>97</v>
      </c>
      <c r="I14" s="38">
        <v>48.6</v>
      </c>
      <c r="J14" s="10"/>
      <c r="K14" s="10"/>
    </row>
    <row r="15" spans="2:57" ht="14.45" customHeight="1" thickBot="1" x14ac:dyDescent="0.25">
      <c r="B15" s="10"/>
      <c r="C15" s="10"/>
      <c r="D15" s="10"/>
      <c r="E15" s="10"/>
      <c r="F15" s="10"/>
      <c r="G15" s="35" t="s">
        <v>98</v>
      </c>
      <c r="H15" s="36" t="s">
        <v>67</v>
      </c>
      <c r="I15" s="39">
        <v>71.907455964821665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723.94</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28271.024507834474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1.2444999999999999</v>
      </c>
      <c r="AT30" s="92">
        <v>48600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60482.7</v>
      </c>
      <c r="AV39" s="94">
        <v>1.24</v>
      </c>
      <c r="AW39" s="95">
        <v>2.2627272727272727</v>
      </c>
    </row>
    <row r="40" spans="2:49" ht="14.45" customHeight="1" x14ac:dyDescent="0.2">
      <c r="B40" s="10"/>
      <c r="C40" s="40"/>
      <c r="D40" s="44" t="s">
        <v>109</v>
      </c>
      <c r="E40" s="70">
        <v>0.93337499999999995</v>
      </c>
      <c r="F40" s="70">
        <v>0.99559999999999993</v>
      </c>
      <c r="G40" s="70">
        <v>1.057825</v>
      </c>
      <c r="H40" s="70">
        <v>1.12005</v>
      </c>
      <c r="I40" s="70">
        <v>1.182275</v>
      </c>
      <c r="J40" s="45">
        <v>1.2444999999999999</v>
      </c>
      <c r="K40" s="70">
        <v>1.3067249999999999</v>
      </c>
      <c r="L40" s="70">
        <v>1.3689499999999999</v>
      </c>
      <c r="M40" s="70">
        <v>1.4311749999999999</v>
      </c>
      <c r="N40" s="70">
        <v>1.4933999999999998</v>
      </c>
      <c r="O40" s="70">
        <v>1.555625</v>
      </c>
      <c r="AT40" s="12" t="s">
        <v>62</v>
      </c>
      <c r="AU40" s="93">
        <v>35183.29</v>
      </c>
      <c r="AV40" s="94">
        <v>0.72</v>
      </c>
      <c r="AW40" s="95">
        <v>1.9136954038618439</v>
      </c>
    </row>
    <row r="41" spans="2:49" x14ac:dyDescent="0.2">
      <c r="B41" s="10"/>
      <c r="C41" s="46">
        <v>-0.2</v>
      </c>
      <c r="D41" s="47">
        <v>28256.04</v>
      </c>
      <c r="E41" s="104">
        <v>-0.25039752294341999</v>
      </c>
      <c r="F41" s="104">
        <v>-0.20042402447298147</v>
      </c>
      <c r="G41" s="104">
        <v>-0.15045052600254261</v>
      </c>
      <c r="H41" s="104">
        <v>-0.10047702753210408</v>
      </c>
      <c r="I41" s="104">
        <v>-5.0503529061665331E-2</v>
      </c>
      <c r="J41" s="104">
        <v>-5.300305912268044E-4</v>
      </c>
      <c r="K41" s="104">
        <v>4.9443467879211722E-2</v>
      </c>
      <c r="L41" s="104">
        <v>9.9416966349650693E-2</v>
      </c>
      <c r="M41" s="104">
        <v>0.14939046482008922</v>
      </c>
      <c r="N41" s="104">
        <v>0.19936396329052775</v>
      </c>
      <c r="O41" s="104">
        <v>0.24933746176096649</v>
      </c>
      <c r="AT41" s="12" t="s">
        <v>61</v>
      </c>
      <c r="AU41" s="93">
        <v>25299.41</v>
      </c>
      <c r="AV41" s="94"/>
      <c r="AW41" s="95">
        <v>0.41829167679352941</v>
      </c>
    </row>
    <row r="42" spans="2:49" x14ac:dyDescent="0.2">
      <c r="B42" s="10"/>
      <c r="C42" s="46">
        <v>-0.15</v>
      </c>
      <c r="D42" s="47">
        <v>35320.050000000003</v>
      </c>
      <c r="E42" s="104">
        <v>-6.2996903679275018E-2</v>
      </c>
      <c r="F42" s="104">
        <v>-5.300305912268044E-4</v>
      </c>
      <c r="G42" s="104">
        <v>6.1936842496821631E-2</v>
      </c>
      <c r="H42" s="104">
        <v>0.12440371558487007</v>
      </c>
      <c r="I42" s="104">
        <v>0.18687058867291828</v>
      </c>
      <c r="J42" s="104">
        <v>0.24933746176096649</v>
      </c>
      <c r="K42" s="104">
        <v>0.31180433484901493</v>
      </c>
      <c r="L42" s="104">
        <v>0.37427120793706337</v>
      </c>
      <c r="M42" s="104">
        <v>0.43673808102511158</v>
      </c>
      <c r="N42" s="104">
        <v>0.49920495411316002</v>
      </c>
      <c r="O42" s="104">
        <v>0.56167182720120845</v>
      </c>
    </row>
    <row r="43" spans="2:49" x14ac:dyDescent="0.2">
      <c r="B43" s="10"/>
      <c r="C43" s="46">
        <v>-0.1</v>
      </c>
      <c r="D43" s="47">
        <v>41553</v>
      </c>
      <c r="E43" s="104">
        <v>0.1023565839067353</v>
      </c>
      <c r="F43" s="104">
        <v>0.1758470228338509</v>
      </c>
      <c r="G43" s="104">
        <v>0.24933746176096649</v>
      </c>
      <c r="H43" s="104">
        <v>0.32282790068808231</v>
      </c>
      <c r="I43" s="104">
        <v>0.39631833961519791</v>
      </c>
      <c r="J43" s="104">
        <v>0.46980877854231373</v>
      </c>
      <c r="K43" s="104">
        <v>0.54329921746942911</v>
      </c>
      <c r="L43" s="104">
        <v>0.61678965639654493</v>
      </c>
      <c r="M43" s="104">
        <v>0.69028009532366053</v>
      </c>
      <c r="N43" s="104">
        <v>0.76377053425077635</v>
      </c>
      <c r="O43" s="104">
        <v>0.83726097317789216</v>
      </c>
      <c r="AU43" s="12">
        <v>51054.299999999996</v>
      </c>
    </row>
    <row r="44" spans="2:49" x14ac:dyDescent="0.2">
      <c r="B44" s="10"/>
      <c r="C44" s="46">
        <v>-0.05</v>
      </c>
      <c r="D44" s="47">
        <v>46170</v>
      </c>
      <c r="E44" s="104">
        <v>0.22484064878526122</v>
      </c>
      <c r="F44" s="104">
        <v>0.30649669203761221</v>
      </c>
      <c r="G44" s="104">
        <v>0.38815273528996297</v>
      </c>
      <c r="H44" s="104">
        <v>0.46980877854231373</v>
      </c>
      <c r="I44" s="104">
        <v>0.55146482179466427</v>
      </c>
      <c r="J44" s="104">
        <v>0.63312086504701504</v>
      </c>
      <c r="K44" s="104">
        <v>0.71477690829936602</v>
      </c>
      <c r="L44" s="104">
        <v>0.79643295155171656</v>
      </c>
      <c r="M44" s="104">
        <v>0.87808899480406732</v>
      </c>
      <c r="N44" s="104">
        <v>0.95974503805641787</v>
      </c>
      <c r="O44" s="104">
        <v>1.0414010813087691</v>
      </c>
      <c r="AU44" s="12">
        <v>52213.399999999994</v>
      </c>
    </row>
    <row r="45" spans="2:49" x14ac:dyDescent="0.2">
      <c r="B45" s="10"/>
      <c r="C45" s="42" t="s">
        <v>107</v>
      </c>
      <c r="D45" s="48">
        <v>48600</v>
      </c>
      <c r="E45" s="104">
        <v>0.28930594608974869</v>
      </c>
      <c r="F45" s="104">
        <v>0.37525967582906539</v>
      </c>
      <c r="G45" s="104">
        <v>0.46121340556838186</v>
      </c>
      <c r="H45" s="104">
        <v>0.54716713530769856</v>
      </c>
      <c r="I45" s="104">
        <v>0.63312086504701504</v>
      </c>
      <c r="J45" s="104">
        <v>0.71907459478633173</v>
      </c>
      <c r="K45" s="104">
        <v>0.80502832452564843</v>
      </c>
      <c r="L45" s="104">
        <v>0.89098205426496491</v>
      </c>
      <c r="M45" s="104">
        <v>0.97693578400428138</v>
      </c>
      <c r="N45" s="104">
        <v>1.0628895137435976</v>
      </c>
      <c r="O45" s="104">
        <v>1.1488432434829146</v>
      </c>
    </row>
    <row r="46" spans="2:49" ht="14.45" customHeight="1" x14ac:dyDescent="0.2">
      <c r="B46" s="10"/>
      <c r="C46" s="46">
        <v>0.05</v>
      </c>
      <c r="D46" s="47">
        <v>51030</v>
      </c>
      <c r="E46" s="104">
        <v>0.35377124339423638</v>
      </c>
      <c r="F46" s="104">
        <v>0.44402265962051857</v>
      </c>
      <c r="G46" s="104">
        <v>0.5342740758468012</v>
      </c>
      <c r="H46" s="104">
        <v>0.62452549207308361</v>
      </c>
      <c r="I46" s="104">
        <v>0.71477690829936602</v>
      </c>
      <c r="J46" s="104">
        <v>0.80502832452564843</v>
      </c>
      <c r="K46" s="104">
        <v>0.89527974075193084</v>
      </c>
      <c r="L46" s="104">
        <v>0.98553115697821303</v>
      </c>
      <c r="M46" s="104">
        <v>1.0757825732044957</v>
      </c>
      <c r="N46" s="104">
        <v>1.1660339894307779</v>
      </c>
      <c r="O46" s="104">
        <v>1.2562854056570605</v>
      </c>
    </row>
    <row r="47" spans="2:49" x14ac:dyDescent="0.2">
      <c r="B47" s="10"/>
      <c r="C47" s="46">
        <v>0.1</v>
      </c>
      <c r="D47" s="47">
        <v>56133</v>
      </c>
      <c r="E47" s="104">
        <v>0.48914836773365988</v>
      </c>
      <c r="F47" s="104">
        <v>0.58842492558257042</v>
      </c>
      <c r="G47" s="104">
        <v>0.68770148343148119</v>
      </c>
      <c r="H47" s="104">
        <v>0.78697804128039173</v>
      </c>
      <c r="I47" s="104">
        <v>0.88625459912930227</v>
      </c>
      <c r="J47" s="104">
        <v>0.98553115697821303</v>
      </c>
      <c r="K47" s="104">
        <v>1.0848077148271238</v>
      </c>
      <c r="L47" s="104">
        <v>1.1840842726760341</v>
      </c>
      <c r="M47" s="104">
        <v>1.2833608305249449</v>
      </c>
      <c r="N47" s="104">
        <v>1.3826373883738556</v>
      </c>
      <c r="O47" s="104">
        <v>1.4819139462227668</v>
      </c>
    </row>
    <row r="48" spans="2:49" x14ac:dyDescent="0.2">
      <c r="B48" s="10"/>
      <c r="C48" s="46">
        <v>0.15</v>
      </c>
      <c r="D48" s="47">
        <v>64552.95</v>
      </c>
      <c r="E48" s="104">
        <v>0.71252062289370888</v>
      </c>
      <c r="F48" s="104">
        <v>0.82668866441995603</v>
      </c>
      <c r="G48" s="104">
        <v>0.94085670594620341</v>
      </c>
      <c r="H48" s="104">
        <v>1.0550247474724506</v>
      </c>
      <c r="I48" s="104">
        <v>1.1691927889986977</v>
      </c>
      <c r="J48" s="104">
        <v>1.2833608305249449</v>
      </c>
      <c r="K48" s="104">
        <v>1.3975288720511925</v>
      </c>
      <c r="L48" s="104">
        <v>1.5116969135774392</v>
      </c>
      <c r="M48" s="104">
        <v>1.6258649551036868</v>
      </c>
      <c r="N48" s="104">
        <v>1.7400329966299339</v>
      </c>
      <c r="O48" s="104">
        <v>1.8542010381561811</v>
      </c>
    </row>
    <row r="49" spans="2:45" ht="15" thickBot="1" x14ac:dyDescent="0.25">
      <c r="B49" s="10"/>
      <c r="C49" s="46">
        <v>0.2</v>
      </c>
      <c r="D49" s="49">
        <v>77463.539999999994</v>
      </c>
      <c r="E49" s="104">
        <v>1.0550247474724501</v>
      </c>
      <c r="F49" s="104">
        <v>1.1920263973039473</v>
      </c>
      <c r="G49" s="104">
        <v>1.3290280471354436</v>
      </c>
      <c r="H49" s="104">
        <v>1.4660296969669404</v>
      </c>
      <c r="I49" s="104">
        <v>1.6030313467984372</v>
      </c>
      <c r="J49" s="104">
        <v>1.7400329966299339</v>
      </c>
      <c r="K49" s="104">
        <v>1.8770346464614307</v>
      </c>
      <c r="L49" s="104">
        <v>2.014036296292927</v>
      </c>
      <c r="M49" s="104">
        <v>2.1510379461244238</v>
      </c>
      <c r="N49" s="104">
        <v>2.2880395959559201</v>
      </c>
      <c r="O49" s="104">
        <v>2.4250412457874178</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48600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378.29</v>
      </c>
      <c r="BA66" s="12" t="s">
        <v>65</v>
      </c>
    </row>
    <row r="67" spans="2:55" x14ac:dyDescent="0.2">
      <c r="B67" s="10"/>
      <c r="C67" s="10"/>
      <c r="D67" s="10"/>
      <c r="E67" s="10"/>
      <c r="F67" s="10"/>
      <c r="G67" s="10"/>
      <c r="H67" s="10"/>
      <c r="I67" s="10"/>
      <c r="J67" s="10"/>
      <c r="K67" s="10"/>
      <c r="AS67" s="12" t="s">
        <v>11</v>
      </c>
      <c r="AT67" s="93">
        <v>26730</v>
      </c>
      <c r="AU67" s="94">
        <v>0.55000000000000004</v>
      </c>
      <c r="AV67" s="95">
        <v>1</v>
      </c>
      <c r="AX67" s="12" t="s">
        <v>64</v>
      </c>
      <c r="AZ67" s="64">
        <v>33427.272727272728</v>
      </c>
      <c r="BA67" s="12" t="s">
        <v>63</v>
      </c>
    </row>
    <row r="68" spans="2:55" x14ac:dyDescent="0.2">
      <c r="B68" s="10"/>
      <c r="C68" s="10"/>
      <c r="D68" s="10"/>
      <c r="E68" s="10"/>
      <c r="F68" s="10"/>
      <c r="G68" s="10"/>
      <c r="H68" s="10"/>
      <c r="I68" s="10"/>
      <c r="J68" s="10"/>
      <c r="K68" s="10"/>
      <c r="AS68" s="12" t="s">
        <v>62</v>
      </c>
      <c r="AT68" s="93">
        <v>18385</v>
      </c>
      <c r="AU68" s="94">
        <v>0.38</v>
      </c>
      <c r="AV68" s="95">
        <v>0.68780396558174339</v>
      </c>
    </row>
    <row r="69" spans="2:55" x14ac:dyDescent="0.2">
      <c r="B69" s="10"/>
      <c r="C69" s="10"/>
      <c r="D69" s="10"/>
      <c r="E69" s="10"/>
      <c r="F69" s="10"/>
      <c r="G69" s="10"/>
      <c r="H69" s="10"/>
      <c r="I69" s="10"/>
      <c r="J69" s="10"/>
      <c r="K69" s="10"/>
      <c r="AS69" s="12" t="s">
        <v>61</v>
      </c>
      <c r="AT69" s="93">
        <v>8345</v>
      </c>
      <c r="AU69" s="94"/>
      <c r="AV69" s="95">
        <v>0.31219603441825666</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0.55000000000000004</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0.41250000000000003</v>
      </c>
      <c r="AU86" s="98">
        <v>0.44000000000000006</v>
      </c>
      <c r="AV86" s="98">
        <v>0.46750000000000003</v>
      </c>
      <c r="AW86" s="98">
        <v>0.49500000000000005</v>
      </c>
      <c r="AX86" s="98">
        <v>0.52250000000000008</v>
      </c>
      <c r="AY86" s="99">
        <v>0.55000000000000004</v>
      </c>
      <c r="AZ86" s="98">
        <v>0.57750000000000001</v>
      </c>
      <c r="BA86" s="98">
        <v>0.60500000000000009</v>
      </c>
      <c r="BB86" s="98">
        <v>0.63250000000000006</v>
      </c>
      <c r="BC86" s="98">
        <v>0.66</v>
      </c>
      <c r="BD86" s="98">
        <v>0.6875</v>
      </c>
    </row>
    <row r="87" spans="2:56" x14ac:dyDescent="0.2">
      <c r="B87" s="10"/>
      <c r="C87" s="10"/>
      <c r="D87" s="10"/>
      <c r="E87" s="10"/>
      <c r="F87" s="10"/>
      <c r="G87" s="10"/>
      <c r="H87" s="10"/>
      <c r="I87" s="10"/>
      <c r="J87" s="10"/>
      <c r="K87" s="10"/>
      <c r="AR87" s="12">
        <v>-0.2</v>
      </c>
      <c r="AS87" s="98">
        <v>28256.04</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35320.050000000003</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41553</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46170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48600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51030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56133</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64552.95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77463.539999999994</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2024-12-02T21:44:02Z</dcterms:modified>
</cp:coreProperties>
</file>