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0ED80C22-6B18-45B3-9331-957115C8AD4C}"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<sst xmlns="http://schemas.openxmlformats.org/spreadsheetml/2006/main" count="275" uniqueCount="158">
  <si>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</si>
  <si>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</si>
  <si>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</si>
  <si>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</si>
  <si>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</si>
  <si>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</si>
  <si>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</si>
  <si>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</si>
  <si>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</si>
  <si>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</si>
  <si>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</si>
  <si>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</si>
  <si>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</si>
  <si>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</si>
  <si>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</si>
  <si>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</si>
  <si>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</si>
  <si>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</si>
  <si>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</si>
  <si>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</si>
  <si>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</si>
  <si>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</si>
  <si>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</si>
  <si>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</si>
  <si>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</si>
  <si>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</si>
  <si>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</si>
  <si>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</si>
  <si>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</si>
  <si>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</si>
  <si>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</si>
  <si>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</si>
  <si>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</si>
  <si>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</si>
  <si>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</si>
  <si>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</si>
  <si>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</si>
  <si>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</si>
  <si>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</si>
  <si>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</si>
  <si>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</si>
  <si>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</si>
  <si>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</si>
  <si>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</si>
  <si>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</si>
  <si>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</si>
  <si>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</si>
  <si>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</si>
  <si>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</si>
  <si>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</si>
  <si>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</si>
  <si>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</si>
  <si>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</si>
  <si>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</si>
  <si>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</si>
  <si>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</si>
  <si>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</si>
  <si>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</si>
  <si>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</si>
  <si>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</si>
  <si>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</si>
  <si>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</si>
  <si>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</si>
  <si>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</si>
  <si>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</si>
  <si>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</si>
  <si>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</si>
  <si>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</si>
  <si>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</si>
  <si>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</si>
  <si>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</si>
  <si>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</si>
  <si>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</si>
  <si>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</si>
  <si>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</si>
  <si>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</si>
  <si>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</si>
  <si>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</si>
  <si>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</si>
  <si>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</si>
  <si>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</si>
  <si>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</si>
  <si>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</si>
  <si>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</si>
  <si>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</si>
  <si>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</si>
  <si>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</si>
  <si>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</si>
  <si>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</si>
  <si>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</si>
  <si>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</si>
  <si>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</si>
  <si>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</si>
  <si>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</si>
  <si>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</si>
  <si>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</si>
  <si>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</si>
  <si>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</si>
  <si>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</si>
  <si>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</si>
  <si>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</si>
  <si>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</si>
  <si>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</si>
  <si>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</si>
  <si>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</si>
  <si>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</si>
  <si>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</si>
  <si>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</si>
  <si>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</si>
  <si>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</si>
  <si>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</si>
  <si>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</si>
  <si>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</si>
  <si>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</si>
  <si>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</si>
  <si>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</si>
  <si>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</si>
  <si>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</si>
  <si>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</si>
  <si>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</si>
  <si>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</si>
  <si>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</si>
  <si>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</si>
  <si>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</si>
  <si>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TECNIFICADO RISARALDA APÍA</t>
  </si>
  <si>
    <t>Precio miles COP/kg. 1ra calidad (G)</t>
  </si>
  <si>
    <t>Precio miles COP/kg. 2da calidad (H)</t>
  </si>
  <si>
    <t>Precio miles COP/kg. 3ra calidad (I)</t>
  </si>
  <si>
    <t>Precio miles COP/kg. 4ta calidad (J)</t>
  </si>
  <si>
    <t>Risaralda</t>
  </si>
  <si>
    <t>Material de propagacion: Colino/Plántula // Distancia de siembra: 1,2 x 1,5 // Densidad de siembra - Plantas/Ha.: 5.556 // Duracion del ciclo: 10 años // Productividad/Ha/Ciclo: 15.602 kg // Inicio de Produccion desde la siembra: año 2  // Duracion de la etapa productiva: 9 años // Productividad promedio en etapa productiva  // Cultivo asociado: Cultivo generalmente en asocio con plátano o banano como sombrío transitorio en bajas densidades (100 colinos por hectárea) dispersos en el lote. // Productividad promedio etapa productiva: 1.734 kg // % Rendimiento 1ra. Calidad: 100 // % Rendimiento 2da. Calidad: 0 // Precio de venta ponderado por calidad: $15.840 // Valor Jornal: $69.677 // Otros: EL MARCO CONTEMPLA UNA SOCA</t>
  </si>
  <si>
    <t>2024 Q3</t>
  </si>
  <si>
    <t>2018 Q3</t>
  </si>
  <si>
    <t>El presente documento corresponde a una actualización del documento PDF de la AgroGuía correspondiente a Cafe Castillo Tecnificado Risaralda Apía publicada en la página web, y consta de las siguientes partes:</t>
  </si>
  <si>
    <t>- Flujo anualizado de los ingresos (precio y rendimiento) y los costos de producción para una hectárea de
Cafe Castillo Tecnificado Risaralda Apía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</si>
  <si>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Tecnificado Risaralda Apía.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</si>
  <si>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</si>
  <si>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</si>
  <si>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</si>
  <si>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</si>
  <si>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Tecnificado Risaralda Apía.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</si>
  <si>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</si>
  <si>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</si>
  <si>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Tecnificado Risaralda Apía, en lo que respecta a la mano de obra incluye actividades como la preparación del terreno, la siembra, el trazado y el ahoyado, entre otras, y ascienden a un total de $3,8 millones de pesos (equivalente a 54 jornales). En cuanto a los insumos, se incluyen los gastos relacionados con el material vegetal y las enmiendas, que en conjunto ascienden a  $4,3 millones.</t>
  </si>
  <si>
    <t>*** Los costos de sostenimiento del año 1 comprenden tanto los gastos relacionados con la mano de obra como aquellos asociados con los insumos necesarios desde el momento de la siembra de las plantas hasta finalizar el año 1. Para el caso de Cafe Castillo Tecnificado Risaralda Apía, en lo que respecta a la mano de obra incluye actividades como la fertilización, riego, control de malezas, plagas y enfermedades, entre otras, y ascienden a un total de $2,9 millones de pesos (equivalente a 41 jornales). En cuanto a los insumos, se incluyen los fertilizantes, plaguicidas, transportes, entre otras, que en conjunto ascienden a  $2,8 millones.</t>
  </si>
  <si>
    <t>Nota 1: en caso de utilizar esta información para el desarrollo de otras publicaciones, por favor citar FINAGRO, "Agro Guía - Marcos de Referencia Agroeconómicos"</t>
  </si>
  <si>
    <t>Los costos totales del ciclo para esta actualización (2024 Q3) equivalen a $155,7 millones, en comparación con los costos del marco original que ascienden a $81,3 millones, (mes de publicación del marco: septiembre - 2018).
La rentabilidad actualizada (2024 Q3) subió frente a la rentabilidad de la primera AgroGuía, pasando del ,3% al 58,7%. Mientras que el crecimiento de los costos fue del 191,6%, el crecimiento de los ingresos fue del 303,1%.</t>
  </si>
  <si>
    <t>En cuanto a los costos de mano de obra de la AgroGuía actualizada, se destaca la participación de cosecha y beneficio seguido de control arvenses, que representan el 69% y el 11% del costo total, respectivamente. En cuanto a los costos de insumos, se destaca la participación de fertilización seguido de instalación, que representan el 76% y el 11% del costo total, respectivamente.</t>
  </si>
  <si>
    <t>subió</t>
  </si>
  <si>
    <t>De acuerdo con el comportamiento histórico del sistema productivo, se efectuó un análisis de sensibilidad del margen de utilidad obtenido en la producción de CAFE CASTILLO TECNIFICADO RISARALDA APÍA, frente a diferentes escenarios de variación de precios de venta en finca y rendimientos probables (kg/ha).</t>
  </si>
  <si>
    <t>Con un precio ponderado de COP $ 15.840/kg y con un rendimiento por hectárea de 15.602 kg por ciclo; el margen de utilidad obtenido en la producción de café es del 37%.</t>
  </si>
  <si>
    <t>El precio mínimo ponderado para cubrir los costos de producción, con un rendimiento de 15.602 kg para todo el ciclo de producción, es COP $ 9.980/kg.</t>
  </si>
  <si>
    <t>El rendimiento mínimo por ha/ciclo para cubrir los costos de producción, con un precio ponderado de COP $ 15.840, es de 9.831 kg/ha para todo el ciclo.</t>
  </si>
  <si>
    <t>El siguiente cuadro presenta diferentes escenarios de rentabilidad para el sistema productivo de CAFE CASTILLO TECNIFICADO RISARALDA APÍA, con respecto a diferentes niveles de productividad (kg./ha.) y precios ($/kg.).</t>
  </si>
  <si>
    <t>De acuerdo con el comportamiento histórico del sistema productivo, se efectuó un análisis de sensibilidad del margen de utilidad obtenido en la producción de CAFE CASTILLO TECNIFICADO RISARALDA APÍA, frente a diferentes escenarios de variación de precios de venta en finca y rendimientos probables (t/ha)</t>
  </si>
  <si>
    <t>Con un precio ponderado de COP $$ 5.226/kg y con un rendimiento por hectárea de 15.602 kg por ciclo; el margen de utilidad obtenido en la producción de café es del 0%.</t>
  </si>
  <si>
    <t>El precio mínimo ponderado para cubrir los costos de producción, con un rendimiento de 15.602 kg para todo el ciclo de producción, es COP $ 5.208/kg.</t>
  </si>
  <si>
    <t>El rendimiento mínimo por ha/ciclo para cubrir los costos de producción, con un precio ponderado de COP $ 5.226, es de 15.548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</si>
</sst>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Part.'!$AQ$41:$AQ$42</c:f>
              <c:numCache>
                <c:formatCode>_(* #,##0_);_(* \(#,##0\);_(* "-"_);_(@_)</c:formatCode>
                <c:ptCount val="2"/>
                <c:pt idx="0">
                  <c:v>81253442</c:v>
                </c:pt>
                <c:pt idx="1">
                  <c:v>155715647.03184712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Part.'!$AR$41:$AR$42</c:f>
              <c:numCache>
                <c:formatCode>_(* #,##0_);_(* \(#,##0\);_(* "-"_);_(@_)</c:formatCode>
                <c:ptCount val="2"/>
                <c:pt idx="0">
                  <c:v>60017500</c:v>
                </c:pt>
                <c:pt idx="1">
                  <c:v>116182763</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Part.'!$AS$41:$AS$42</c:f>
              <c:numCache>
                <c:formatCode>_(* #,##0_);_(* \(#,##0\);_(* "-"_);_(@_)</c:formatCode>
                <c:ptCount val="2"/>
                <c:pt idx="0">
                  <c:v>21235942</c:v>
                </c:pt>
                <c:pt idx="1">
                  <c:v>39532884.031847134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2"/>
              <c:delete val="1"/>
              <c:extLst>
                <c:ext xmlns:c15="http://schemas.microsoft.com/office/drawing/2012/chart" uri="{CE6537A1-D6FC-4f65-9D91-7224C49458BB}"/>
                <c:ext xmlns:c16="http://schemas.microsoft.com/office/drawing/2014/chart" uri="{C3380CC4-5D6E-409C-BE32-E72D297353CC}">
                  <c16:uniqueId val="{00000005-D88E-4769-999B-A82249B89437}"/>
                </c:ext>
              </c:extLst>
            </c:dLbl>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631980</c:v>
                </c:pt>
                <c:pt idx="1">
                  <c:v>1241000</c:v>
                </c:pt>
                <c:pt idx="2">
                  <c:v>194537.57961783433</c:v>
                </c:pt>
                <c:pt idx="3">
                  <c:v>29952936</c:v>
                </c:pt>
                <c:pt idx="4">
                  <c:v>4339621.4522292977</c:v>
                </c:pt>
                <c:pt idx="5">
                  <c:v>173700</c:v>
                </c:pt>
                <c:pt idx="6">
                  <c:v>0</c:v>
                </c:pt>
                <c:pt idx="7">
                  <c:v>0</c:v>
                </c:pt>
                <c:pt idx="8">
                  <c:v>2999109</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13277348</c:v>
                </c:pt>
                <c:pt idx="1">
                  <c:v>4459328</c:v>
                </c:pt>
                <c:pt idx="2">
                  <c:v>80190713</c:v>
                </c:pt>
                <c:pt idx="3">
                  <c:v>8221886</c:v>
                </c:pt>
                <c:pt idx="4">
                  <c:v>3762558</c:v>
                </c:pt>
                <c:pt idx="5">
                  <c:v>4459328</c:v>
                </c:pt>
                <c:pt idx="6">
                  <c:v>1811602</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Part.'!$AW$41:$AW$42</c:f>
              <c:numCache>
                <c:formatCode>0%</c:formatCode>
                <c:ptCount val="2"/>
                <c:pt idx="0">
                  <c:v>0.73864563177520526</c:v>
                </c:pt>
                <c:pt idx="1">
                  <c:v>0.74612131288410721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Part.'!$AX$41:$AX$42</c:f>
              <c:numCache>
                <c:formatCode>0%</c:formatCode>
                <c:ptCount val="2"/>
                <c:pt idx="0">
                  <c:v>0.26135436822479469</c:v>
                </c:pt>
                <c:pt idx="1">
                  <c:v>0.2538786871158929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2" width="10.85546875" style="10" customWidth="1"/>
    <col min="13"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3762.56</v>
      </c>
      <c r="C7" s="13">
        <v>2872.24</v>
      </c>
      <c r="D7" s="13">
        <v>5109.04</v>
      </c>
      <c r="E7" s="13">
        <v>11112.72</v>
      </c>
      <c r="F7" s="13">
        <v>17720.14</v>
      </c>
      <c r="G7" s="13">
        <v>17720.14</v>
      </c>
      <c r="H7" s="13">
        <v>4683.84</v>
      </c>
      <c r="I7" s="13">
        <v>6649.07</v>
      </c>
      <c r="J7" s="13">
        <v>12322.72</v>
      </c>
      <c r="K7" s="13">
        <v>17720.14</v>
      </c>
      <c r="L7" s="13">
        <v>16510.14</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116182.76</v>
      </c>
      <c r="AH7" s="14">
        <v>0.74612131288410699</v>
      </c>
    </row>
    <row r="8" spans="1:34" x14ac:dyDescent="0.2">
      <c r="A8" s="3" t="s">
        <v>122</v>
      </c>
      <c r="B8" s="13">
        <v>4339.62</v>
      </c>
      <c r="C8" s="13">
        <v>2827.18</v>
      </c>
      <c r="D8" s="13">
        <v>3215.82</v>
      </c>
      <c r="E8" s="13">
        <v>3839.63</v>
      </c>
      <c r="F8" s="13">
        <v>3920.69</v>
      </c>
      <c r="G8" s="13">
        <v>3920.69</v>
      </c>
      <c r="H8" s="13">
        <v>2572.4299999999998</v>
      </c>
      <c r="I8" s="13">
        <v>3215.82</v>
      </c>
      <c r="J8" s="13">
        <v>3839.63</v>
      </c>
      <c r="K8" s="13">
        <v>3920.69</v>
      </c>
      <c r="L8" s="13">
        <v>3920.69</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39532.879999999997</v>
      </c>
      <c r="AH8" s="14">
        <v>0.2538786871158929</v>
      </c>
    </row>
    <row r="9" spans="1:34" x14ac:dyDescent="0.2">
      <c r="A9" s="7" t="s">
        <v>121</v>
      </c>
      <c r="B9" s="13">
        <v>8102.18</v>
      </c>
      <c r="C9" s="13">
        <v>5699.43</v>
      </c>
      <c r="D9" s="13">
        <v>8324.86</v>
      </c>
      <c r="E9" s="13">
        <v>14952.35</v>
      </c>
      <c r="F9" s="13">
        <v>21640.83</v>
      </c>
      <c r="G9" s="13">
        <v>21640.83</v>
      </c>
      <c r="H9" s="13">
        <v>7256.27</v>
      </c>
      <c r="I9" s="13">
        <v>9864.9</v>
      </c>
      <c r="J9" s="13">
        <v>16162.35</v>
      </c>
      <c r="K9" s="13">
        <v>21640.83</v>
      </c>
      <c r="L9" s="13">
        <v>20430.830000000002</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155715.65</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275</v>
      </c>
      <c r="E11" s="15">
        <v>1652</v>
      </c>
      <c r="F11" s="15">
        <v>2875</v>
      </c>
      <c r="G11" s="15">
        <v>2875</v>
      </c>
      <c r="H11" s="15">
        <v>0</v>
      </c>
      <c r="I11" s="15">
        <v>550</v>
      </c>
      <c r="J11" s="15">
        <v>1875</v>
      </c>
      <c r="K11" s="15">
        <v>2875</v>
      </c>
      <c r="L11" s="15">
        <v>2625</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15602</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15.84</v>
      </c>
      <c r="E15" s="16">
        <v>15.84</v>
      </c>
      <c r="F15" s="16">
        <v>15.84</v>
      </c>
      <c r="G15" s="16">
        <v>15.84</v>
      </c>
      <c r="H15" s="16">
        <v>0</v>
      </c>
      <c r="I15" s="16">
        <v>15.84</v>
      </c>
      <c r="J15" s="16">
        <v>15.84</v>
      </c>
      <c r="K15" s="16">
        <v>15.84</v>
      </c>
      <c r="L15" s="16">
        <v>15.84</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15.84</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4356</v>
      </c>
      <c r="E19" s="13">
        <v>26167.68</v>
      </c>
      <c r="F19" s="13">
        <v>45540</v>
      </c>
      <c r="G19" s="13">
        <v>45540</v>
      </c>
      <c r="H19" s="13">
        <v>0</v>
      </c>
      <c r="I19" s="13">
        <v>8712</v>
      </c>
      <c r="J19" s="13">
        <v>29700</v>
      </c>
      <c r="K19" s="13">
        <v>45540</v>
      </c>
      <c r="L19" s="13">
        <v>41580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247135.68</v>
      </c>
      <c r="AH19" s="19"/>
    </row>
    <row r="20" spans="1:34" x14ac:dyDescent="0.2">
      <c r="A20" s="1" t="s">
        <v>12</v>
      </c>
      <c r="B20" s="17">
        <v>-8102.18</v>
      </c>
      <c r="C20" s="17">
        <v>-5699.43</v>
      </c>
      <c r="D20" s="17">
        <v>-3968.86</v>
      </c>
      <c r="E20" s="17">
        <v>11215.33</v>
      </c>
      <c r="F20" s="17">
        <v>23899.17</v>
      </c>
      <c r="G20" s="17">
        <v>23899.17</v>
      </c>
      <c r="H20" s="17">
        <v>-7256.27</v>
      </c>
      <c r="I20" s="17">
        <v>-1152.9000000000001</v>
      </c>
      <c r="J20" s="17">
        <v>13537.65</v>
      </c>
      <c r="K20" s="17">
        <v>23899.17</v>
      </c>
      <c r="L20" s="17">
        <v>21149.17</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91420.03</v>
      </c>
      <c r="AH20" s="22"/>
    </row>
    <row r="21" spans="1:34" x14ac:dyDescent="0.2">
      <c r="J21" s="10"/>
      <c r="AG21" s="82">
        <v>0.58709599652150279</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3428</v>
      </c>
      <c r="D121" s="61">
        <v>2639.5</v>
      </c>
      <c r="E121" s="61">
        <v>5740.5</v>
      </c>
      <c r="F121" s="61">
        <v>9153.5</v>
      </c>
      <c r="G121" s="61">
        <v>9153.5</v>
      </c>
      <c r="H121" s="61">
        <v>2420</v>
      </c>
      <c r="I121" s="61">
        <v>3435</v>
      </c>
      <c r="J121" s="61">
        <v>6365.5</v>
      </c>
      <c r="K121" s="61">
        <v>9153.5</v>
      </c>
      <c r="L121" s="61">
        <v>8528.5</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60017.5</v>
      </c>
      <c r="AH121" s="62">
        <v>0.73864563177520515</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3427.17</v>
      </c>
      <c r="D122" s="61">
        <v>1765.01</v>
      </c>
      <c r="E122" s="61">
        <v>2116.84</v>
      </c>
      <c r="F122" s="61">
        <v>2151.84</v>
      </c>
      <c r="G122" s="61">
        <v>2151.84</v>
      </c>
      <c r="H122" s="61">
        <v>1437.71</v>
      </c>
      <c r="I122" s="61">
        <v>1765.01</v>
      </c>
      <c r="J122" s="61">
        <v>2116.84</v>
      </c>
      <c r="K122" s="61">
        <v>2151.84</v>
      </c>
      <c r="L122" s="61">
        <v>2151.84</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21235.94</v>
      </c>
      <c r="AH122" s="62">
        <v>0.26135436822479469</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6855.17</v>
      </c>
      <c r="D123" s="61">
        <v>4404.51</v>
      </c>
      <c r="E123" s="61">
        <v>7857.34</v>
      </c>
      <c r="F123" s="61">
        <v>11305.34</v>
      </c>
      <c r="G123" s="61">
        <v>11305.34</v>
      </c>
      <c r="H123" s="61">
        <v>3857.71</v>
      </c>
      <c r="I123" s="61">
        <v>5200.01</v>
      </c>
      <c r="J123" s="61">
        <v>8482.34</v>
      </c>
      <c r="K123" s="61">
        <v>11305.34</v>
      </c>
      <c r="L123" s="61">
        <v>10680.34</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81253.440000000002</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275</v>
      </c>
      <c r="E125" s="64">
        <v>1652</v>
      </c>
      <c r="F125" s="64">
        <v>2875</v>
      </c>
      <c r="G125" s="64">
        <v>2875</v>
      </c>
      <c r="H125" s="64">
        <v>0</v>
      </c>
      <c r="I125" s="64">
        <v>550</v>
      </c>
      <c r="J125" s="64">
        <v>1875</v>
      </c>
      <c r="K125" s="64">
        <v>2875</v>
      </c>
      <c r="L125" s="64">
        <v>2625</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15602</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5.226</v>
      </c>
      <c r="D129" s="65">
        <v>5.226</v>
      </c>
      <c r="E129" s="65">
        <v>5.226</v>
      </c>
      <c r="F129" s="65">
        <v>5.226</v>
      </c>
      <c r="G129" s="65">
        <v>5.226</v>
      </c>
      <c r="H129" s="65">
        <v>5.226</v>
      </c>
      <c r="I129" s="65">
        <v>5.226</v>
      </c>
      <c r="J129" s="65">
        <v>5.226</v>
      </c>
      <c r="K129" s="65">
        <v>5.226</v>
      </c>
      <c r="L129" s="65">
        <v>5.226</v>
      </c>
      <c r="M129" s="65">
        <v>5.226</v>
      </c>
      <c r="N129" s="65">
        <v>5.226</v>
      </c>
      <c r="O129" s="65">
        <v>5.226</v>
      </c>
      <c r="P129" s="65">
        <v>5.226</v>
      </c>
      <c r="Q129" s="65">
        <v>5.226</v>
      </c>
      <c r="R129" s="65">
        <v>5.226</v>
      </c>
      <c r="S129" s="65">
        <v>5.226</v>
      </c>
      <c r="T129" s="65">
        <v>5.226</v>
      </c>
      <c r="U129" s="65">
        <v>5.226</v>
      </c>
      <c r="V129" s="65">
        <v>5.226</v>
      </c>
      <c r="W129" s="65">
        <v>5.226</v>
      </c>
      <c r="X129" s="65">
        <v>5.226</v>
      </c>
      <c r="Y129" s="65">
        <v>5.226</v>
      </c>
      <c r="Z129" s="65">
        <v>5.226</v>
      </c>
      <c r="AA129" s="65">
        <v>5.226</v>
      </c>
      <c r="AB129" s="65">
        <v>5.226</v>
      </c>
      <c r="AC129" s="65">
        <v>5.226</v>
      </c>
      <c r="AD129" s="65">
        <v>5.226</v>
      </c>
      <c r="AE129" s="65">
        <v>5.226</v>
      </c>
      <c r="AF129" s="65">
        <v>5.226</v>
      </c>
      <c r="AG129" s="65">
        <v>5.226</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1437.15</v>
      </c>
      <c r="E133" s="61">
        <v>8633.35</v>
      </c>
      <c r="F133" s="61">
        <v>15024.75</v>
      </c>
      <c r="G133" s="61">
        <v>15024.75</v>
      </c>
      <c r="H133" s="61">
        <v>0</v>
      </c>
      <c r="I133" s="61">
        <v>2874.3</v>
      </c>
      <c r="J133" s="61">
        <v>9798.75</v>
      </c>
      <c r="K133" s="61">
        <v>15024.75</v>
      </c>
      <c r="L133" s="61">
        <v>13718.25</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81536.05</v>
      </c>
      <c r="AH133" s="54"/>
    </row>
    <row r="134" spans="1:40" s="12" customFormat="1" x14ac:dyDescent="0.2">
      <c r="A134" s="57" t="s">
        <v>12</v>
      </c>
      <c r="B134" s="61"/>
      <c r="C134" s="61">
        <v>-6855.17</v>
      </c>
      <c r="D134" s="61">
        <v>-2967.36</v>
      </c>
      <c r="E134" s="61">
        <v>776.01</v>
      </c>
      <c r="F134" s="61">
        <v>3719.41</v>
      </c>
      <c r="G134" s="61">
        <v>3719.41</v>
      </c>
      <c r="H134" s="61">
        <v>-3857.71</v>
      </c>
      <c r="I134" s="61">
        <v>-2325.71</v>
      </c>
      <c r="J134" s="61">
        <v>1316.41</v>
      </c>
      <c r="K134" s="61">
        <v>3719.41</v>
      </c>
      <c r="L134" s="61">
        <v>3037.91</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282.61</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6860000</v>
      </c>
      <c r="AY8" s="12" t="s">
        <v>4</v>
      </c>
      <c r="AZ8" s="80">
        <v>489000</v>
      </c>
    </row>
    <row r="9" spans="2:59" ht="14.45" customHeight="1" x14ac:dyDescent="0.2">
      <c r="B9" s="126"/>
      <c r="C9" s="126"/>
      <c r="D9" s="126"/>
      <c r="E9" s="126"/>
      <c r="F9" s="126"/>
      <c r="G9" s="126"/>
      <c r="H9" s="126"/>
      <c r="I9" s="126"/>
      <c r="J9" s="28"/>
      <c r="AP9" s="12" t="s">
        <v>8</v>
      </c>
      <c r="AQ9" s="80">
        <v>2304000</v>
      </c>
      <c r="AY9" s="12" t="s">
        <v>8</v>
      </c>
      <c r="AZ9" s="80">
        <v>620000</v>
      </c>
    </row>
    <row r="10" spans="2:59" ht="14.45" customHeight="1" x14ac:dyDescent="0.2">
      <c r="B10" s="126"/>
      <c r="C10" s="126"/>
      <c r="D10" s="126"/>
      <c r="E10" s="126"/>
      <c r="F10" s="126"/>
      <c r="G10" s="126"/>
      <c r="H10" s="126"/>
      <c r="I10" s="126"/>
      <c r="J10" s="28"/>
      <c r="AP10" s="12" t="s">
        <v>9</v>
      </c>
      <c r="AQ10" s="80">
        <v>41421500</v>
      </c>
      <c r="AY10" s="12" t="s">
        <v>9</v>
      </c>
      <c r="AZ10" s="80">
        <v>84000</v>
      </c>
    </row>
    <row r="11" spans="2:59" ht="14.45" customHeight="1" x14ac:dyDescent="0.2">
      <c r="B11" s="67" t="s">
        <v>114</v>
      </c>
      <c r="C11" s="67"/>
      <c r="D11" s="67"/>
      <c r="E11" s="67"/>
      <c r="F11" s="67"/>
      <c r="G11" s="67"/>
      <c r="H11" s="67"/>
      <c r="I11" s="67"/>
      <c r="AP11" s="12" t="s">
        <v>7</v>
      </c>
      <c r="AQ11" s="80">
        <v>4248000</v>
      </c>
      <c r="AY11" s="12" t="s">
        <v>7</v>
      </c>
      <c r="AZ11" s="80">
        <v>16793478</v>
      </c>
    </row>
    <row r="12" spans="2:59" ht="14.45" customHeight="1" x14ac:dyDescent="0.2">
      <c r="B12" s="67"/>
      <c r="C12" s="67"/>
      <c r="D12" s="67"/>
      <c r="E12" s="67"/>
      <c r="F12" s="67"/>
      <c r="G12" s="67"/>
      <c r="H12" s="67"/>
      <c r="I12" s="67"/>
      <c r="AP12" s="12" t="s">
        <v>3</v>
      </c>
      <c r="AQ12" s="80">
        <v>1944000</v>
      </c>
      <c r="AY12" s="12" t="s">
        <v>3</v>
      </c>
      <c r="AZ12" s="80">
        <v>1879464</v>
      </c>
    </row>
    <row r="13" spans="2:59" ht="14.45" customHeight="1" x14ac:dyDescent="0.2">
      <c r="B13" s="67"/>
      <c r="C13" s="67"/>
      <c r="D13" s="67"/>
      <c r="E13" s="67"/>
      <c r="F13" s="67"/>
      <c r="G13" s="67"/>
      <c r="H13" s="67"/>
      <c r="I13" s="67"/>
      <c r="AP13" s="12" t="s">
        <v>6</v>
      </c>
      <c r="AQ13" s="80">
        <v>2304000</v>
      </c>
      <c r="AY13" s="12" t="s">
        <v>6</v>
      </c>
      <c r="AZ13" s="80">
        <v>75000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936000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1295000</v>
      </c>
    </row>
    <row r="19" spans="42:59" x14ac:dyDescent="0.2">
      <c r="AP19" s="12" t="s">
        <v>76</v>
      </c>
      <c r="AQ19" s="80">
        <v>0</v>
      </c>
      <c r="AY19" s="12" t="s">
        <v>76</v>
      </c>
      <c r="AZ19" s="80">
        <v>0</v>
      </c>
    </row>
    <row r="20" spans="42:59" ht="15" x14ac:dyDescent="0.25">
      <c r="AP20" s="68" t="s">
        <v>77</v>
      </c>
      <c r="AQ20" s="81">
        <v>60017500</v>
      </c>
      <c r="AY20" s="68" t="s">
        <v>77</v>
      </c>
      <c r="AZ20" s="81">
        <v>21235942</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13277348</v>
      </c>
      <c r="AY27" s="12" t="s">
        <v>4</v>
      </c>
      <c r="AZ27" s="80">
        <v>631980</v>
      </c>
    </row>
    <row r="28" spans="42:59" x14ac:dyDescent="0.2">
      <c r="AP28" s="12" t="s">
        <v>8</v>
      </c>
      <c r="AQ28" s="80">
        <v>4459328</v>
      </c>
      <c r="AY28" s="12" t="s">
        <v>8</v>
      </c>
      <c r="AZ28" s="80">
        <v>1241000</v>
      </c>
    </row>
    <row r="29" spans="42:59" ht="14.45" customHeight="1" x14ac:dyDescent="0.2">
      <c r="AP29" s="12" t="s">
        <v>9</v>
      </c>
      <c r="AQ29" s="80">
        <v>80190713</v>
      </c>
      <c r="AY29" s="12" t="s">
        <v>9</v>
      </c>
      <c r="AZ29" s="80">
        <v>194537.57961783433</v>
      </c>
    </row>
    <row r="30" spans="42:59" x14ac:dyDescent="0.2">
      <c r="AP30" s="12" t="s">
        <v>7</v>
      </c>
      <c r="AQ30" s="80">
        <v>8221886</v>
      </c>
      <c r="AY30" s="12" t="s">
        <v>7</v>
      </c>
      <c r="AZ30" s="80">
        <v>29952936</v>
      </c>
    </row>
    <row r="31" spans="42:59" x14ac:dyDescent="0.2">
      <c r="AP31" s="12" t="s">
        <v>3</v>
      </c>
      <c r="AQ31" s="80">
        <v>3762558</v>
      </c>
      <c r="AY31" s="12" t="s">
        <v>3</v>
      </c>
      <c r="AZ31" s="80">
        <v>4339621.4522292977</v>
      </c>
    </row>
    <row r="32" spans="42:59" ht="14.45" customHeight="1" x14ac:dyDescent="0.2">
      <c r="AP32" s="12" t="s">
        <v>6</v>
      </c>
      <c r="AQ32" s="80">
        <v>4459328</v>
      </c>
      <c r="AY32" s="12" t="s">
        <v>6</v>
      </c>
      <c r="AZ32" s="80">
        <v>173700</v>
      </c>
    </row>
    <row r="33" spans="2:56" ht="14.45" customHeight="1" x14ac:dyDescent="0.2">
      <c r="AP33" s="12" t="s">
        <v>5</v>
      </c>
      <c r="AQ33" s="80">
        <v>1811602</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2999109</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116182763</v>
      </c>
      <c r="AY37" s="68" t="s">
        <v>77</v>
      </c>
      <c r="AZ37" s="81">
        <v>39532884.031847134</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81253442</v>
      </c>
      <c r="AR41" s="101">
        <v>60017500</v>
      </c>
      <c r="AS41" s="101">
        <v>21235942</v>
      </c>
      <c r="AV41" s="12" t="s">
        <v>132</v>
      </c>
      <c r="AW41" s="82">
        <v>0.73864563177520526</v>
      </c>
      <c r="AX41" s="82">
        <v>0.26135436822479469</v>
      </c>
    </row>
    <row r="42" spans="2:56" ht="15" x14ac:dyDescent="0.2">
      <c r="B42" s="29"/>
      <c r="C42" s="29"/>
      <c r="D42" s="29"/>
      <c r="E42" s="29"/>
      <c r="F42" s="29"/>
      <c r="G42" s="29"/>
      <c r="H42" s="29"/>
      <c r="I42" s="29"/>
      <c r="AP42" s="12" t="s">
        <v>131</v>
      </c>
      <c r="AQ42" s="101">
        <v>155715647.03184712</v>
      </c>
      <c r="AR42" s="101">
        <v>116182763</v>
      </c>
      <c r="AS42" s="101">
        <v>39532884.031847134</v>
      </c>
      <c r="AV42" s="12" t="s">
        <v>131</v>
      </c>
      <c r="AW42" s="82">
        <v>0.74612131288410721</v>
      </c>
      <c r="AX42" s="82">
        <v>0.2538786871158929</v>
      </c>
    </row>
    <row r="43" spans="2:56" x14ac:dyDescent="0.2">
      <c r="BD43" s="83">
        <v>23719730419108.281</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0.36991837843892067</v>
      </c>
    </row>
    <row r="54" spans="2:55" x14ac:dyDescent="0.2">
      <c r="BA54" s="12" t="s">
        <v>88</v>
      </c>
      <c r="BC54" s="85">
        <v>3.4660742088928761E-3</v>
      </c>
    </row>
    <row r="55" spans="2:55" ht="15" thickBot="1" x14ac:dyDescent="0.25">
      <c r="BA55" s="12" t="s">
        <v>89</v>
      </c>
      <c r="BC55" s="85" t="s">
        <v>131</v>
      </c>
    </row>
    <row r="56" spans="2:55" ht="16.5" thickTop="1" thickBot="1" x14ac:dyDescent="0.3">
      <c r="BA56" s="86" t="s">
        <v>82</v>
      </c>
      <c r="BB56" s="86"/>
      <c r="BC56" s="84">
        <v>81253442</v>
      </c>
    </row>
    <row r="57" spans="2:55" ht="16.5" thickTop="1" thickBot="1" x14ac:dyDescent="0.3">
      <c r="BA57" s="87" t="s">
        <v>83</v>
      </c>
      <c r="BB57" s="87"/>
      <c r="BC57" s="88">
        <v>43346</v>
      </c>
    </row>
    <row r="58" spans="2:55" ht="16.5" thickTop="1" thickBot="1" x14ac:dyDescent="0.3">
      <c r="BA58" s="87" t="s">
        <v>84</v>
      </c>
      <c r="BB58" s="87"/>
      <c r="BC58" s="89">
        <v>1.9164190857520487</v>
      </c>
    </row>
    <row r="59" spans="2:55" ht="16.5" thickTop="1" thickBot="1" x14ac:dyDescent="0.3">
      <c r="BA59" s="86" t="s">
        <v>85</v>
      </c>
      <c r="BB59" s="86" t="s">
        <v>65</v>
      </c>
      <c r="BC59" s="84">
        <v>81536.05</v>
      </c>
    </row>
    <row r="60" spans="2:55" ht="16.5" thickTop="1" thickBot="1" x14ac:dyDescent="0.3">
      <c r="I60" s="53" t="s">
        <v>113</v>
      </c>
      <c r="BA60" s="87" t="s">
        <v>86</v>
      </c>
      <c r="BB60" s="87"/>
      <c r="BC60" s="89">
        <v>3.030998926241828</v>
      </c>
    </row>
    <row r="61" spans="2:55" ht="16.5" thickTop="1" thickBot="1" x14ac:dyDescent="0.3">
      <c r="BA61" s="86" t="s">
        <v>85</v>
      </c>
      <c r="BB61" s="86" t="s">
        <v>65</v>
      </c>
      <c r="BC61" s="84">
        <v>247135.68</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9980.49</v>
      </c>
      <c r="J11" s="10"/>
      <c r="K11" s="10"/>
    </row>
    <row r="12" spans="2:57" ht="14.45" customHeight="1" thickBot="1" x14ac:dyDescent="0.25">
      <c r="B12" s="10"/>
      <c r="C12" s="10"/>
      <c r="D12" s="10"/>
      <c r="E12" s="10"/>
      <c r="F12" s="10"/>
      <c r="G12" s="35" t="s">
        <v>93</v>
      </c>
      <c r="H12" s="36" t="s">
        <v>94</v>
      </c>
      <c r="I12" s="37">
        <v>8102180</v>
      </c>
      <c r="J12" s="10"/>
      <c r="K12" s="10"/>
    </row>
    <row r="13" spans="2:57" ht="14.45" customHeight="1" thickBot="1" x14ac:dyDescent="0.25">
      <c r="B13" s="10"/>
      <c r="C13" s="10"/>
      <c r="D13" s="10"/>
      <c r="E13" s="10"/>
      <c r="F13" s="10"/>
      <c r="G13" s="35" t="s">
        <v>95</v>
      </c>
      <c r="H13" s="36" t="s">
        <v>94</v>
      </c>
      <c r="I13" s="37">
        <v>38174822</v>
      </c>
      <c r="J13" s="10"/>
      <c r="K13" s="10"/>
    </row>
    <row r="14" spans="2:57" ht="14.45" customHeight="1" thickBot="1" x14ac:dyDescent="0.25">
      <c r="B14" s="10"/>
      <c r="C14" s="10"/>
      <c r="D14" s="10"/>
      <c r="E14" s="10"/>
      <c r="F14" s="10"/>
      <c r="G14" s="35" t="s">
        <v>96</v>
      </c>
      <c r="H14" s="36" t="s">
        <v>97</v>
      </c>
      <c r="I14" s="38">
        <v>15.602</v>
      </c>
      <c r="J14" s="10"/>
      <c r="K14" s="10"/>
    </row>
    <row r="15" spans="2:57" ht="14.45" customHeight="1" thickBot="1" x14ac:dyDescent="0.25">
      <c r="B15" s="10"/>
      <c r="C15" s="10"/>
      <c r="D15" s="10"/>
      <c r="E15" s="10"/>
      <c r="F15" s="10"/>
      <c r="G15" s="35" t="s">
        <v>98</v>
      </c>
      <c r="H15" s="36" t="s">
        <v>67</v>
      </c>
      <c r="I15" s="39">
        <v>58.709599652150281</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9980.49</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9830.5334595959594</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15.84</v>
      </c>
      <c r="AT30" s="92">
        <v>15602</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247135.68</v>
      </c>
      <c r="AV39" s="94">
        <v>15.84</v>
      </c>
      <c r="AW39" s="95">
        <v>3.030998926241828</v>
      </c>
    </row>
    <row r="40" spans="2:49" ht="14.45" customHeight="1" x14ac:dyDescent="0.2">
      <c r="B40" s="10"/>
      <c r="C40" s="40"/>
      <c r="D40" s="44" t="s">
        <v>109</v>
      </c>
      <c r="E40" s="70">
        <v>11.879999999999999</v>
      </c>
      <c r="F40" s="70">
        <v>12.672000000000001</v>
      </c>
      <c r="G40" s="70">
        <v>13.464</v>
      </c>
      <c r="H40" s="70">
        <v>14.256</v>
      </c>
      <c r="I40" s="70">
        <v>15.048</v>
      </c>
      <c r="J40" s="45">
        <v>15.84</v>
      </c>
      <c r="K40" s="70">
        <v>16.632000000000001</v>
      </c>
      <c r="L40" s="70">
        <v>17.423999999999999</v>
      </c>
      <c r="M40" s="70">
        <v>18.216000000000001</v>
      </c>
      <c r="N40" s="70">
        <v>19.007999999999999</v>
      </c>
      <c r="O40" s="70">
        <v>19.8</v>
      </c>
      <c r="AT40" s="12" t="s">
        <v>62</v>
      </c>
      <c r="AU40" s="93">
        <v>155715.65</v>
      </c>
      <c r="AV40" s="94">
        <v>9.98</v>
      </c>
      <c r="AW40" s="95">
        <v>1.9164191694530102</v>
      </c>
    </row>
    <row r="41" spans="2:49" x14ac:dyDescent="0.2">
      <c r="B41" s="10"/>
      <c r="C41" s="46">
        <v>-0.2</v>
      </c>
      <c r="D41" s="47">
        <v>9071.0027999999984</v>
      </c>
      <c r="E41" s="104">
        <v>-0.30794680390827789</v>
      </c>
      <c r="F41" s="104">
        <v>-0.26180992416882953</v>
      </c>
      <c r="G41" s="104">
        <v>-0.2156730444293814</v>
      </c>
      <c r="H41" s="104">
        <v>-0.16953616468993338</v>
      </c>
      <c r="I41" s="104">
        <v>-0.12339928495048513</v>
      </c>
      <c r="J41" s="104">
        <v>-7.7262405211037E-2</v>
      </c>
      <c r="K41" s="104">
        <v>-3.1125525471588866E-2</v>
      </c>
      <c r="L41" s="104">
        <v>1.5011354267859156E-2</v>
      </c>
      <c r="M41" s="104">
        <v>6.1148234007307289E-2</v>
      </c>
      <c r="N41" s="104">
        <v>0.10728511374675542</v>
      </c>
      <c r="O41" s="104">
        <v>0.15342199348620378</v>
      </c>
      <c r="AT41" s="12" t="s">
        <v>61</v>
      </c>
      <c r="AU41" s="93">
        <v>91420.03</v>
      </c>
      <c r="AV41" s="94"/>
      <c r="AW41" s="95">
        <v>0.36991837843892067</v>
      </c>
    </row>
    <row r="42" spans="2:49" x14ac:dyDescent="0.2">
      <c r="B42" s="10"/>
      <c r="C42" s="46">
        <v>-0.15</v>
      </c>
      <c r="D42" s="47">
        <v>11338.753499999999</v>
      </c>
      <c r="E42" s="104">
        <v>-0.13493350488534728</v>
      </c>
      <c r="F42" s="104">
        <v>-7.7262405211037E-2</v>
      </c>
      <c r="G42" s="104">
        <v>-1.9591305536726722E-2</v>
      </c>
      <c r="H42" s="104">
        <v>3.8079794137583445E-2</v>
      </c>
      <c r="I42" s="104">
        <v>9.5750893811893611E-2</v>
      </c>
      <c r="J42" s="104">
        <v>0.15342199348620378</v>
      </c>
      <c r="K42" s="104">
        <v>0.21109309316051417</v>
      </c>
      <c r="L42" s="104">
        <v>0.26876419283482411</v>
      </c>
      <c r="M42" s="104">
        <v>0.3264352925091345</v>
      </c>
      <c r="N42" s="104">
        <v>0.38410639218344445</v>
      </c>
      <c r="O42" s="104">
        <v>0.44177749185775461</v>
      </c>
    </row>
    <row r="43" spans="2:49" x14ac:dyDescent="0.2">
      <c r="B43" s="10"/>
      <c r="C43" s="46">
        <v>-0.1</v>
      </c>
      <c r="D43" s="47">
        <v>13339.71</v>
      </c>
      <c r="E43" s="104">
        <v>1.7725288370179726E-2</v>
      </c>
      <c r="F43" s="104">
        <v>8.5573640928191974E-2</v>
      </c>
      <c r="G43" s="104">
        <v>0.15342199348620378</v>
      </c>
      <c r="H43" s="104">
        <v>0.2212703460442158</v>
      </c>
      <c r="I43" s="104">
        <v>0.28911869860222783</v>
      </c>
      <c r="J43" s="104">
        <v>0.35696705116023986</v>
      </c>
      <c r="K43" s="104">
        <v>0.42481540371825188</v>
      </c>
      <c r="L43" s="104">
        <v>0.49266375627626369</v>
      </c>
      <c r="M43" s="104">
        <v>0.56051210883427594</v>
      </c>
      <c r="N43" s="104">
        <v>0.62836046139228752</v>
      </c>
      <c r="O43" s="104">
        <v>0.69620881395029977</v>
      </c>
      <c r="AU43" s="12">
        <v>155733.85550000001</v>
      </c>
    </row>
    <row r="44" spans="2:49" x14ac:dyDescent="0.2">
      <c r="B44" s="10"/>
      <c r="C44" s="46">
        <v>-0.05</v>
      </c>
      <c r="D44" s="47">
        <v>14821.9</v>
      </c>
      <c r="E44" s="104">
        <v>0.13080587596686644</v>
      </c>
      <c r="F44" s="104">
        <v>0.2061929343646578</v>
      </c>
      <c r="G44" s="104">
        <v>0.28157999276244894</v>
      </c>
      <c r="H44" s="104">
        <v>0.35696705116023986</v>
      </c>
      <c r="I44" s="104">
        <v>0.43235410955803077</v>
      </c>
      <c r="J44" s="104">
        <v>0.50774116795582191</v>
      </c>
      <c r="K44" s="104">
        <v>0.58312822635361328</v>
      </c>
      <c r="L44" s="104">
        <v>0.6585152847514042</v>
      </c>
      <c r="M44" s="104">
        <v>0.73390234314919534</v>
      </c>
      <c r="N44" s="104">
        <v>0.80928940154698648</v>
      </c>
      <c r="O44" s="104">
        <v>0.88467645994477762</v>
      </c>
      <c r="AU44" s="12">
        <v>230759.7696</v>
      </c>
    </row>
    <row r="45" spans="2:49" x14ac:dyDescent="0.2">
      <c r="B45" s="10"/>
      <c r="C45" s="42" t="s">
        <v>107</v>
      </c>
      <c r="D45" s="48">
        <v>15602</v>
      </c>
      <c r="E45" s="104">
        <v>0.19032197470196466</v>
      </c>
      <c r="F45" s="104">
        <v>0.26967677301542925</v>
      </c>
      <c r="G45" s="104">
        <v>0.34903157132889362</v>
      </c>
      <c r="H45" s="104">
        <v>0.42838636964235777</v>
      </c>
      <c r="I45" s="104">
        <v>0.50774116795582214</v>
      </c>
      <c r="J45" s="104">
        <v>0.58709596626928628</v>
      </c>
      <c r="K45" s="104">
        <v>0.66645076458275088</v>
      </c>
      <c r="L45" s="104">
        <v>0.7458055628962148</v>
      </c>
      <c r="M45" s="104">
        <v>0.82516036120967939</v>
      </c>
      <c r="N45" s="104">
        <v>0.90451515952314354</v>
      </c>
      <c r="O45" s="104">
        <v>0.98386995783660813</v>
      </c>
    </row>
    <row r="46" spans="2:49" ht="14.45" customHeight="1" x14ac:dyDescent="0.2">
      <c r="B46" s="10"/>
      <c r="C46" s="46">
        <v>0.05</v>
      </c>
      <c r="D46" s="47">
        <v>16382.1</v>
      </c>
      <c r="E46" s="104">
        <v>0.2498380734370631</v>
      </c>
      <c r="F46" s="104">
        <v>0.33316061166620048</v>
      </c>
      <c r="G46" s="104">
        <v>0.41648314989533808</v>
      </c>
      <c r="H46" s="104">
        <v>0.49980568812447568</v>
      </c>
      <c r="I46" s="104">
        <v>0.58312822635361328</v>
      </c>
      <c r="J46" s="104">
        <v>0.66645076458275088</v>
      </c>
      <c r="K46" s="104">
        <v>0.74977330281188825</v>
      </c>
      <c r="L46" s="104">
        <v>0.83309584104102563</v>
      </c>
      <c r="M46" s="104">
        <v>0.91641837927016345</v>
      </c>
      <c r="N46" s="104">
        <v>0.99974091749930083</v>
      </c>
      <c r="O46" s="104">
        <v>1.0830634557284387</v>
      </c>
    </row>
    <row r="47" spans="2:49" x14ac:dyDescent="0.2">
      <c r="B47" s="10"/>
      <c r="C47" s="46">
        <v>0.1</v>
      </c>
      <c r="D47" s="47">
        <v>18020.310000000001</v>
      </c>
      <c r="E47" s="104">
        <v>0.37482188078076928</v>
      </c>
      <c r="F47" s="104">
        <v>0.4664766728328209</v>
      </c>
      <c r="G47" s="104">
        <v>0.55813146488487209</v>
      </c>
      <c r="H47" s="104">
        <v>0.64978625693692349</v>
      </c>
      <c r="I47" s="104">
        <v>0.74144104898897467</v>
      </c>
      <c r="J47" s="104">
        <v>0.83309584104102608</v>
      </c>
      <c r="K47" s="104">
        <v>0.92475063309307748</v>
      </c>
      <c r="L47" s="104">
        <v>1.0164054251451287</v>
      </c>
      <c r="M47" s="104">
        <v>1.1080602171971798</v>
      </c>
      <c r="N47" s="104">
        <v>1.199715009249231</v>
      </c>
      <c r="O47" s="104">
        <v>1.2913698013012826</v>
      </c>
    </row>
    <row r="48" spans="2:49" x14ac:dyDescent="0.2">
      <c r="B48" s="10"/>
      <c r="C48" s="46">
        <v>0.15</v>
      </c>
      <c r="D48" s="47">
        <v>20723.356500000002</v>
      </c>
      <c r="E48" s="104">
        <v>0.58104516289788477</v>
      </c>
      <c r="F48" s="104">
        <v>0.68644817375774392</v>
      </c>
      <c r="G48" s="104">
        <v>0.79185118461760307</v>
      </c>
      <c r="H48" s="104">
        <v>0.89725419547746177</v>
      </c>
      <c r="I48" s="104">
        <v>1.0026572063373207</v>
      </c>
      <c r="J48" s="104">
        <v>1.1080602171971798</v>
      </c>
      <c r="K48" s="104">
        <v>1.213463228057039</v>
      </c>
      <c r="L48" s="104">
        <v>1.3188662389168977</v>
      </c>
      <c r="M48" s="104">
        <v>1.4242692497767568</v>
      </c>
      <c r="N48" s="104">
        <v>1.5296722606366155</v>
      </c>
      <c r="O48" s="104">
        <v>1.6350752714964751</v>
      </c>
    </row>
    <row r="49" spans="2:45" ht="15" thickBot="1" x14ac:dyDescent="0.25">
      <c r="B49" s="10"/>
      <c r="C49" s="46">
        <v>0.2</v>
      </c>
      <c r="D49" s="49">
        <v>24868.027800000003</v>
      </c>
      <c r="E49" s="104">
        <v>0.89725419547746177</v>
      </c>
      <c r="F49" s="104">
        <v>1.0237378085092925</v>
      </c>
      <c r="G49" s="104">
        <v>1.1502214215411235</v>
      </c>
      <c r="H49" s="104">
        <v>1.2767050345729545</v>
      </c>
      <c r="I49" s="104">
        <v>1.403188647604785</v>
      </c>
      <c r="J49" s="104">
        <v>1.529672260636616</v>
      </c>
      <c r="K49" s="104">
        <v>1.656155873668447</v>
      </c>
      <c r="L49" s="104">
        <v>1.7826394867002775</v>
      </c>
      <c r="M49" s="104">
        <v>1.9091230997321085</v>
      </c>
      <c r="N49" s="104">
        <v>2.035606712763939</v>
      </c>
      <c r="O49" s="104">
        <v>2.16209032579577</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15602</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5207.8900000000003</v>
      </c>
      <c r="BA66" s="12" t="s">
        <v>65</v>
      </c>
    </row>
    <row r="67" spans="2:55" x14ac:dyDescent="0.2">
      <c r="B67" s="10"/>
      <c r="C67" s="10"/>
      <c r="D67" s="10"/>
      <c r="E67" s="10"/>
      <c r="F67" s="10"/>
      <c r="G67" s="10"/>
      <c r="H67" s="10"/>
      <c r="I67" s="10"/>
      <c r="J67" s="10"/>
      <c r="K67" s="10"/>
      <c r="AS67" s="12" t="s">
        <v>11</v>
      </c>
      <c r="AT67" s="93">
        <v>81536.05</v>
      </c>
      <c r="AU67" s="94">
        <v>5.23</v>
      </c>
      <c r="AV67" s="95">
        <v>1</v>
      </c>
      <c r="AX67" s="12" t="s">
        <v>64</v>
      </c>
      <c r="AZ67" s="64">
        <v>15547.922310192853</v>
      </c>
      <c r="BA67" s="12" t="s">
        <v>63</v>
      </c>
    </row>
    <row r="68" spans="2:55" x14ac:dyDescent="0.2">
      <c r="B68" s="10"/>
      <c r="C68" s="10"/>
      <c r="D68" s="10"/>
      <c r="E68" s="10"/>
      <c r="F68" s="10"/>
      <c r="G68" s="10"/>
      <c r="H68" s="10"/>
      <c r="I68" s="10"/>
      <c r="J68" s="10"/>
      <c r="K68" s="10"/>
      <c r="AS68" s="12" t="s">
        <v>62</v>
      </c>
      <c r="AT68" s="93">
        <v>81253.440000000002</v>
      </c>
      <c r="AU68" s="94">
        <v>5.21</v>
      </c>
      <c r="AV68" s="95">
        <v>0.99653392579110711</v>
      </c>
    </row>
    <row r="69" spans="2:55" x14ac:dyDescent="0.2">
      <c r="B69" s="10"/>
      <c r="C69" s="10"/>
      <c r="D69" s="10"/>
      <c r="E69" s="10"/>
      <c r="F69" s="10"/>
      <c r="G69" s="10"/>
      <c r="H69" s="10"/>
      <c r="I69" s="10"/>
      <c r="J69" s="10"/>
      <c r="K69" s="10"/>
      <c r="AS69" s="12" t="s">
        <v>61</v>
      </c>
      <c r="AT69" s="93">
        <v>282.61</v>
      </c>
      <c r="AU69" s="94"/>
      <c r="AV69" s="95">
        <v>3.4660742088928761E-3</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5.2259998718113065</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3.9194999038584797</v>
      </c>
      <c r="AU86" s="98">
        <v>4.1807998974490452</v>
      </c>
      <c r="AV86" s="98">
        <v>4.4420998910396108</v>
      </c>
      <c r="AW86" s="98">
        <v>4.7033998846301763</v>
      </c>
      <c r="AX86" s="98">
        <v>4.964699878220741</v>
      </c>
      <c r="AY86" s="99">
        <v>5.2259998718113065</v>
      </c>
      <c r="AZ86" s="98">
        <v>5.4872998654018721</v>
      </c>
      <c r="BA86" s="98">
        <v>5.7485998589924368</v>
      </c>
      <c r="BB86" s="98">
        <v>6.0098998525830023</v>
      </c>
      <c r="BC86" s="98">
        <v>6.2711998461735678</v>
      </c>
      <c r="BD86" s="98">
        <v>6.5324998397641334</v>
      </c>
    </row>
    <row r="87" spans="2:56" x14ac:dyDescent="0.2">
      <c r="B87" s="10"/>
      <c r="C87" s="10"/>
      <c r="D87" s="10"/>
      <c r="E87" s="10"/>
      <c r="F87" s="10"/>
      <c r="G87" s="10"/>
      <c r="H87" s="10"/>
      <c r="I87" s="10"/>
      <c r="J87" s="10"/>
      <c r="K87" s="10"/>
      <c r="AR87" s="12">
        <v>-0.2</v>
      </c>
      <c r="AS87" s="98">
        <v>9071.0027999999984</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11338.753499999999</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13339.71</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14821.9</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15602</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16382.1</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18020.310000000001</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20723.356500000002</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24868.027800000003</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2024-12-02T21:43:31Z</dcterms:modified>
</cp:coreProperties>
</file>