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4B5FF113-66BE-4F68-860A-CEFF15D96C2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<sst xmlns="http://schemas.openxmlformats.org/spreadsheetml/2006/main" count="275" uniqueCount="158">
  <si>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</si>
  <si>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</si>
  <si>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</si>
  <si>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</si>
  <si>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</si>
  <si>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</si>
  <si>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</si>
  <si>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</si>
  <si>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</si>
  <si>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</si>
  <si>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</si>
  <si>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</si>
  <si>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</si>
  <si>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</si>
  <si>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</si>
  <si>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</si>
  <si>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</si>
  <si>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</si>
  <si>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</si>
  <si>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</si>
  <si>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</si>
  <si>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</si>
  <si>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</si>
  <si>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</si>
  <si>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</si>
  <si>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</si>
  <si>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</si>
  <si>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</si>
  <si>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</si>
  <si>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</si>
  <si>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</si>
  <si>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</si>
  <si>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</si>
  <si>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</si>
  <si>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</si>
  <si>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</si>
  <si>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</si>
  <si>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</si>
  <si>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</si>
  <si>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</si>
  <si>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</si>
  <si>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</si>
  <si>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</si>
  <si>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</si>
  <si>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</si>
  <si>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</si>
  <si>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</si>
  <si>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</si>
  <si>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</si>
  <si>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</si>
  <si>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</si>
  <si>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</si>
  <si>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</si>
  <si>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</si>
  <si>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</si>
  <si>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</si>
  <si>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</si>
  <si>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</si>
  <si>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</si>
  <si>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</si>
  <si>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</si>
  <si>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</si>
  <si>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</si>
  <si>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</si>
  <si>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</si>
  <si>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</si>
  <si>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</si>
  <si>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</si>
  <si>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</si>
  <si>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</si>
  <si>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</si>
  <si>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</si>
  <si>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</si>
  <si>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</si>
  <si>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</si>
  <si>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</si>
  <si>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</si>
  <si>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</si>
  <si>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</si>
  <si>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</si>
  <si>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</si>
  <si>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</si>
  <si>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</si>
  <si>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</si>
  <si>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</si>
  <si>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</si>
  <si>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</si>
  <si>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</si>
  <si>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</si>
  <si>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</si>
  <si>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</si>
  <si>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</si>
  <si>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</si>
  <si>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</si>
  <si>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</si>
  <si>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</si>
  <si>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</si>
  <si>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</si>
  <si>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</si>
  <si>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</si>
  <si>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</si>
  <si>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</si>
  <si>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</si>
  <si>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</si>
  <si>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</si>
  <si>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</si>
  <si>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</si>
  <si>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</si>
  <si>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</si>
  <si>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</si>
  <si>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</si>
  <si>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</si>
  <si>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</si>
  <si>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</si>
  <si>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</si>
  <si>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</si>
  <si>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</si>
  <si>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</si>
  <si>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</si>
  <si>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</si>
  <si>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</si>
  <si>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</si>
  <si>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</si>
  <si>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</si>
  <si>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TECNIFICADO ANTIOQUIA ANDES</t>
  </si>
  <si>
    <t>Precio miles COP/kg. 1ra calidad (G)</t>
  </si>
  <si>
    <t>Precio miles COP/kg. 2da calidad (H)</t>
  </si>
  <si>
    <t>Precio miles COP/kg. 3ra calidad (I)</t>
  </si>
  <si>
    <t>Precio miles COP/kg. 4ta calidad (J)</t>
  </si>
  <si>
    <t>Antioquia</t>
  </si>
  <si>
    <t>Material de propagacion: Colino/Plántula // Distancia de siembra: 1,1 x 1,4 // Densidad de siembra - Plantas/Ha.: 6.494 // Duracion del ciclo: 10 años // Productividad/Ha/Ciclo: 20.625 kg // Inicio de Produccion desde la siembra: año 2  // Duracion de la etapa productiva: 9 años // Productividad promedio en etapa productiva  // Cultivo asociado: Cultivo generalmente en asocio con plátano o banano como sombrío transitorio en bajas densidades (100 colinos por hectárea) dispersos en el lote. // Productividad promedio etapa productiva: 2.292 kg // % Rendimiento 1ra. Calidad: 100 // % Rendimiento 2da. Calidad: 0 // Precio de venta ponderado por calidad: $15.840 // Valor Jornal: $70.000 // Otros: ESTOS COSTOS CONTEMPLAN UNA SOCA</t>
  </si>
  <si>
    <t>2024 Q3</t>
  </si>
  <si>
    <t>2018 Q3</t>
  </si>
  <si>
    <t>El presente documento corresponde a una actualización del documento PDF de la AgroGuía correspondiente a Cafe Castillo Tecnificado Antioquia Andes publicada en la página web, y consta de las siguientes partes:</t>
  </si>
  <si>
    <t>- Flujo anualizado de los ingresos (precio y rendimiento) y los costos de producción para una hectárea de
Cafe Castillo Tecnificado Antioquia Andes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</si>
  <si>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Antioquia Andes.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</si>
  <si>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</si>
  <si>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</si>
  <si>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</si>
  <si>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</si>
  <si>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Antioquia Andes.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</si>
  <si>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</si>
  <si>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</si>
  <si>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Tecnificado Antioquia Andes, en lo que respecta a la mano de obra incluye actividades como la preparación del terreno, la siembra, el trazado y el ahoyado, entre otras, y ascienden a un total de $2,7 millones de pesos (equivalente a 39 jornales). En cuanto a los insumos, se incluyen los gastos relacionados con el material vegetal y las enmiendas, que en conjunto ascienden a  $5,0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</si>
  <si>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Antioquia Andes, en lo que respecta a la mano de obra incluye actividades como la fertilización, riego, control de malezas, plagas y enfermedades, entre otras, y ascienden a un total de $2,8 millones de pesos (equivalente a 40 jornales). En cuanto a los insumos, se incluyen los fertilizantes, plaguicidas, transportes, entre otras, que en conjunto ascienden a  $4,5 millones.</t>
  </si>
  <si>
    <t>Nota 1: en caso de utilizar esta información para el desarrollo de otras publicaciones, por favor citar FINAGRO, "Agro Guía - Marcos de Referencia Agroeconómicos"</t>
  </si>
  <si>
    <t>Los costos totales del ciclo para esta actualización (2024 Q3) equivalen a $182,6 millones, en comparación con los costos del marco original que ascienden a $95,9 millones, (mes de publicación del marco: septiembre - 2018).
La rentabilidad actualizada (2024 Q3) subió frente a la rentabilidad de la primera AgroGuía, pasando del 13,7% al 78,9%. Mientras que el crecimiento de los costos fue del 190,4%, el crecimiento de los ingresos fue del 294,0%.</t>
  </si>
  <si>
    <t>En cuanto a los costos de mano de obra de la AgroGuía actualizada, se destaca la participación de cosecha y beneficio seguido de control arvenses, que representan el 78% y el 9% del costo total, respectivamente. En cuanto a los costos de insumos, se destaca la participación de fertilización seguido de transporte, que representan el 77% y el 11% del costo total, respectivamente.</t>
  </si>
  <si>
    <t>subió</t>
  </si>
  <si>
    <t>De acuerdo con el comportamiento histórico del sistema productivo, se efectuó un análisis de sensibilidad del margen de utilidad obtenido en la producción de CAFE CASTILLO TECNIFICADO ANTIOQUIA ANDES, frente a diferentes escenarios de variación de precios de venta en finca y rendimientos probables (kg/ha).</t>
  </si>
  <si>
    <t>Con un precio ponderado de COP $ 15.840/kg y con un rendimiento por hectárea de 20.625 kg por ciclo; el margen de utilidad obtenido en la producción de café es del 44%.</t>
  </si>
  <si>
    <t>El precio mínimo ponderado para cubrir los costos de producción, con un rendimiento de 20.625 kg para todo el ciclo de producción, es COP $ 8.855/kg.</t>
  </si>
  <si>
    <t>El rendimiento mínimo por ha/ciclo para cubrir los costos de producción, con un precio ponderado de COP $ 15.840, es de 11.530 kg/ha para todo el ciclo.</t>
  </si>
  <si>
    <t>El siguiente cuadro presenta diferentes escenarios de rentabilidad para el sistema productivo de CAFE CASTILLO TECNIFICADO ANTIOQUIA ANDES, con respecto a diferentes niveles de productividad (kg./ha.) y precios ($/kg.).</t>
  </si>
  <si>
    <t>De acuerdo con el comportamiento histórico del sistema productivo, se efectuó un análisis de sensibilidad del margen de utilidad obtenido en la producción de CAFE CASTILLO TECNIFICADO ANTIOQUIA ANDES, frente a diferentes escenarios de variación de precios de venta en finca y rendimientos probables (t/ha)</t>
  </si>
  <si>
    <t>Con un precio ponderado de COP $$ 5.387/kg y con un rendimiento por hectárea de 20.625 kg por ciclo; el margen de utilidad obtenido en la producción de café es del 14%.</t>
  </si>
  <si>
    <t>El precio mínimo ponderado para cubrir los costos de producción, con un rendimiento de 20.625 kg para todo el ciclo de producción, es COP $ 4.650/kg.</t>
  </si>
  <si>
    <t>El rendimiento mínimo por ha/ciclo para cubrir los costos de producción, con un precio ponderado de COP $ 5.387, es de 17.805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</si>
</sst>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95913890</c:v>
                </c:pt>
                <c:pt idx="1">
                  <c:v>182634901.91719747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61316250</c:v>
                </c:pt>
                <c:pt idx="1">
                  <c:v>122632500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34597640</c:v>
                </c:pt>
                <c:pt idx="1">
                  <c:v>60002401.917197451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573560</c:v>
                </c:pt>
                <c:pt idx="1">
                  <c:v>1174700</c:v>
                </c:pt>
                <c:pt idx="2">
                  <c:v>333492.99363057315</c:v>
                </c:pt>
                <c:pt idx="3">
                  <c:v>46043532</c:v>
                </c:pt>
                <c:pt idx="4">
                  <c:v>5248724.9235668769</c:v>
                </c:pt>
                <c:pt idx="5">
                  <c:v>115800</c:v>
                </c:pt>
                <c:pt idx="6">
                  <c:v>0</c:v>
                </c:pt>
                <c:pt idx="7">
                  <c:v>0</c:v>
                </c:pt>
                <c:pt idx="8">
                  <c:v>6512592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11200000</c:v>
                </c:pt>
                <c:pt idx="1">
                  <c:v>2100000</c:v>
                </c:pt>
                <c:pt idx="2">
                  <c:v>96172500</c:v>
                </c:pt>
                <c:pt idx="3">
                  <c:v>5040000</c:v>
                </c:pt>
                <c:pt idx="4">
                  <c:v>2870000</c:v>
                </c:pt>
                <c:pt idx="5">
                  <c:v>4200000</c:v>
                </c:pt>
                <c:pt idx="6">
                  <c:v>1050000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0.63928436225451812</c:v>
                </c:pt>
                <c:pt idx="1">
                  <c:v>0.67146256664347104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0.36071563774548193</c:v>
                </c:pt>
                <c:pt idx="1">
                  <c:v>0.32853743335652891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2730</v>
      </c>
      <c r="C7" s="13">
        <v>2790</v>
      </c>
      <c r="D7" s="13">
        <v>5882.5</v>
      </c>
      <c r="E7" s="13">
        <v>16190</v>
      </c>
      <c r="F7" s="13">
        <v>19637.5</v>
      </c>
      <c r="G7" s="13">
        <v>13450</v>
      </c>
      <c r="H7" s="13">
        <v>3980</v>
      </c>
      <c r="I7" s="13">
        <v>8695</v>
      </c>
      <c r="J7" s="13">
        <v>16190</v>
      </c>
      <c r="K7" s="13">
        <v>19637.5</v>
      </c>
      <c r="L7" s="13">
        <v>13450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122632.5</v>
      </c>
      <c r="AH7" s="14">
        <v>0.67146256664347115</v>
      </c>
    </row>
    <row r="8" spans="1:34" x14ac:dyDescent="0.2">
      <c r="A8" s="3" t="s">
        <v>122</v>
      </c>
      <c r="B8" s="13">
        <v>5005.55</v>
      </c>
      <c r="C8" s="13">
        <v>4542.5200000000004</v>
      </c>
      <c r="D8" s="13">
        <v>4565.68</v>
      </c>
      <c r="E8" s="13">
        <v>5998.24</v>
      </c>
      <c r="F8" s="13">
        <v>6016.77</v>
      </c>
      <c r="G8" s="13">
        <v>5812.96</v>
      </c>
      <c r="H8" s="13">
        <v>4605.04</v>
      </c>
      <c r="I8" s="13">
        <v>5738.84</v>
      </c>
      <c r="J8" s="13">
        <v>5887.07</v>
      </c>
      <c r="K8" s="13">
        <v>6016.77</v>
      </c>
      <c r="L8" s="13">
        <v>5812.96</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60002.400000000001</v>
      </c>
      <c r="AH8" s="14">
        <v>0.32853743335652885</v>
      </c>
    </row>
    <row r="9" spans="1:34" x14ac:dyDescent="0.2">
      <c r="A9" s="7" t="s">
        <v>121</v>
      </c>
      <c r="B9" s="13">
        <v>7735.55</v>
      </c>
      <c r="C9" s="13">
        <v>7332.52</v>
      </c>
      <c r="D9" s="13">
        <v>10448.18</v>
      </c>
      <c r="E9" s="13">
        <v>22188.240000000002</v>
      </c>
      <c r="F9" s="13">
        <v>25654.27</v>
      </c>
      <c r="G9" s="13">
        <v>19262.96</v>
      </c>
      <c r="H9" s="13">
        <v>8585.0400000000009</v>
      </c>
      <c r="I9" s="13">
        <v>14433.84</v>
      </c>
      <c r="J9" s="13">
        <v>22077.07</v>
      </c>
      <c r="K9" s="13">
        <v>25654.27</v>
      </c>
      <c r="L9" s="13">
        <v>19262.96</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182634.9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625</v>
      </c>
      <c r="E11" s="15">
        <v>3000</v>
      </c>
      <c r="F11" s="15">
        <v>3875</v>
      </c>
      <c r="G11" s="15">
        <v>2500</v>
      </c>
      <c r="H11" s="15">
        <v>0</v>
      </c>
      <c r="I11" s="15">
        <v>1250</v>
      </c>
      <c r="J11" s="15">
        <v>3000</v>
      </c>
      <c r="K11" s="15">
        <v>3875</v>
      </c>
      <c r="L11" s="15">
        <v>2500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20625</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15.84</v>
      </c>
      <c r="E15" s="16">
        <v>15.84</v>
      </c>
      <c r="F15" s="16">
        <v>15.84</v>
      </c>
      <c r="G15" s="16">
        <v>15.84</v>
      </c>
      <c r="H15" s="16">
        <v>0</v>
      </c>
      <c r="I15" s="16">
        <v>15.84</v>
      </c>
      <c r="J15" s="16">
        <v>15.84</v>
      </c>
      <c r="K15" s="16">
        <v>15.84</v>
      </c>
      <c r="L15" s="16">
        <v>15.84</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15.84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9900</v>
      </c>
      <c r="E19" s="13">
        <v>47520</v>
      </c>
      <c r="F19" s="13">
        <v>61380</v>
      </c>
      <c r="G19" s="13">
        <v>39600</v>
      </c>
      <c r="H19" s="13">
        <v>0</v>
      </c>
      <c r="I19" s="13">
        <v>19800</v>
      </c>
      <c r="J19" s="13">
        <v>47520</v>
      </c>
      <c r="K19" s="13">
        <v>61380</v>
      </c>
      <c r="L19" s="13">
        <v>39600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326700</v>
      </c>
      <c r="AH19" s="19"/>
    </row>
    <row r="20" spans="1:34" x14ac:dyDescent="0.2">
      <c r="A20" s="1" t="s">
        <v>12</v>
      </c>
      <c r="B20" s="17">
        <v>-7735.55</v>
      </c>
      <c r="C20" s="17">
        <v>-7332.52</v>
      </c>
      <c r="D20" s="17">
        <v>-548.17999999999995</v>
      </c>
      <c r="E20" s="17">
        <v>25331.759999999998</v>
      </c>
      <c r="F20" s="17">
        <v>35725.730000000003</v>
      </c>
      <c r="G20" s="17">
        <v>20337.04</v>
      </c>
      <c r="H20" s="17">
        <v>-8585.0400000000009</v>
      </c>
      <c r="I20" s="17">
        <v>5366.16</v>
      </c>
      <c r="J20" s="17">
        <v>25442.93</v>
      </c>
      <c r="K20" s="17">
        <v>35725.730000000003</v>
      </c>
      <c r="L20" s="17">
        <v>20337.04</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144065.1</v>
      </c>
      <c r="AH20" s="22"/>
    </row>
    <row r="21" spans="1:34" x14ac:dyDescent="0.2">
      <c r="J21" s="10"/>
      <c r="AG21" s="82">
        <v>0.78881471487918797</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2760</v>
      </c>
      <c r="D121" s="61">
        <v>2941.25</v>
      </c>
      <c r="E121" s="61">
        <v>8095</v>
      </c>
      <c r="F121" s="61">
        <v>9818.75</v>
      </c>
      <c r="G121" s="61">
        <v>6725</v>
      </c>
      <c r="H121" s="61">
        <v>1990</v>
      </c>
      <c r="I121" s="61">
        <v>4347.5</v>
      </c>
      <c r="J121" s="61">
        <v>8095</v>
      </c>
      <c r="K121" s="61">
        <v>9818.75</v>
      </c>
      <c r="L121" s="61">
        <v>6725</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61316.25</v>
      </c>
      <c r="AH121" s="62">
        <v>0.63928436225451801</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4899.74</v>
      </c>
      <c r="D122" s="61">
        <v>2707.94</v>
      </c>
      <c r="E122" s="61">
        <v>3509.86</v>
      </c>
      <c r="F122" s="61">
        <v>3517.86</v>
      </c>
      <c r="G122" s="61">
        <v>3429.86</v>
      </c>
      <c r="H122" s="61">
        <v>2724.94</v>
      </c>
      <c r="I122" s="61">
        <v>3397.86</v>
      </c>
      <c r="J122" s="61">
        <v>3461.86</v>
      </c>
      <c r="K122" s="61">
        <v>3517.86</v>
      </c>
      <c r="L122" s="61">
        <v>3429.86</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34597.64</v>
      </c>
      <c r="AH122" s="62">
        <v>0.36071563774548188</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7659.74</v>
      </c>
      <c r="D123" s="61">
        <v>5649.19</v>
      </c>
      <c r="E123" s="61">
        <v>11604.86</v>
      </c>
      <c r="F123" s="61">
        <v>13336.61</v>
      </c>
      <c r="G123" s="61">
        <v>10154.86</v>
      </c>
      <c r="H123" s="61">
        <v>4714.9399999999996</v>
      </c>
      <c r="I123" s="61">
        <v>7745.36</v>
      </c>
      <c r="J123" s="61">
        <v>11556.86</v>
      </c>
      <c r="K123" s="61">
        <v>13336.61</v>
      </c>
      <c r="L123" s="61">
        <v>10154.86</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95913.89</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625</v>
      </c>
      <c r="E125" s="64">
        <v>3000</v>
      </c>
      <c r="F125" s="64">
        <v>3875</v>
      </c>
      <c r="G125" s="64">
        <v>2500</v>
      </c>
      <c r="H125" s="64">
        <v>0</v>
      </c>
      <c r="I125" s="64">
        <v>1250</v>
      </c>
      <c r="J125" s="64">
        <v>3000</v>
      </c>
      <c r="K125" s="64">
        <v>3875</v>
      </c>
      <c r="L125" s="64">
        <v>2500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20625</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5.3869999999999996</v>
      </c>
      <c r="D129" s="65">
        <v>5.3869999999999996</v>
      </c>
      <c r="E129" s="65">
        <v>5.3869999999999996</v>
      </c>
      <c r="F129" s="65">
        <v>5.3869999999999996</v>
      </c>
      <c r="G129" s="65">
        <v>5.3869999999999996</v>
      </c>
      <c r="H129" s="65">
        <v>5.3869999999999996</v>
      </c>
      <c r="I129" s="65">
        <v>5.3869999999999996</v>
      </c>
      <c r="J129" s="65">
        <v>5.3869999999999996</v>
      </c>
      <c r="K129" s="65">
        <v>5.3869999999999996</v>
      </c>
      <c r="L129" s="65">
        <v>5.3869999999999996</v>
      </c>
      <c r="M129" s="65">
        <v>5.3869999999999996</v>
      </c>
      <c r="N129" s="65">
        <v>5.3869999999999996</v>
      </c>
      <c r="O129" s="65">
        <v>5.3869999999999996</v>
      </c>
      <c r="P129" s="65">
        <v>5.3869999999999996</v>
      </c>
      <c r="Q129" s="65">
        <v>5.3869999999999996</v>
      </c>
      <c r="R129" s="65">
        <v>5.3869999999999996</v>
      </c>
      <c r="S129" s="65">
        <v>5.3869999999999996</v>
      </c>
      <c r="T129" s="65">
        <v>5.3869999999999996</v>
      </c>
      <c r="U129" s="65">
        <v>5.3869999999999996</v>
      </c>
      <c r="V129" s="65">
        <v>5.3869999999999996</v>
      </c>
      <c r="W129" s="65">
        <v>5.3869999999999996</v>
      </c>
      <c r="X129" s="65">
        <v>5.3869999999999996</v>
      </c>
      <c r="Y129" s="65">
        <v>5.3869999999999996</v>
      </c>
      <c r="Z129" s="65">
        <v>5.3869999999999996</v>
      </c>
      <c r="AA129" s="65">
        <v>5.3869999999999996</v>
      </c>
      <c r="AB129" s="65">
        <v>5.3869999999999996</v>
      </c>
      <c r="AC129" s="65">
        <v>5.3869999999999996</v>
      </c>
      <c r="AD129" s="65">
        <v>5.3869999999999996</v>
      </c>
      <c r="AE129" s="65">
        <v>5.3869999999999996</v>
      </c>
      <c r="AF129" s="65">
        <v>5.3869999999999996</v>
      </c>
      <c r="AG129" s="65">
        <v>5.3869999999999996</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3366.88</v>
      </c>
      <c r="E133" s="61">
        <v>16161</v>
      </c>
      <c r="F133" s="61">
        <v>20874.63</v>
      </c>
      <c r="G133" s="61">
        <v>13467.5</v>
      </c>
      <c r="H133" s="61">
        <v>0</v>
      </c>
      <c r="I133" s="61">
        <v>6733.75</v>
      </c>
      <c r="J133" s="61">
        <v>16161</v>
      </c>
      <c r="K133" s="61">
        <v>20874.63</v>
      </c>
      <c r="L133" s="61">
        <v>13467.5</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111106.88</v>
      </c>
      <c r="AH133" s="54"/>
    </row>
    <row r="134" spans="1:40" s="12" customFormat="1" x14ac:dyDescent="0.2">
      <c r="A134" s="57" t="s">
        <v>12</v>
      </c>
      <c r="B134" s="61"/>
      <c r="C134" s="61">
        <v>-7659.74</v>
      </c>
      <c r="D134" s="61">
        <v>-2282.3200000000002</v>
      </c>
      <c r="E134" s="61">
        <v>4556.1400000000003</v>
      </c>
      <c r="F134" s="61">
        <v>7538.02</v>
      </c>
      <c r="G134" s="61">
        <v>3312.64</v>
      </c>
      <c r="H134" s="61">
        <v>-4714.9399999999996</v>
      </c>
      <c r="I134" s="61">
        <v>-1011.61</v>
      </c>
      <c r="J134" s="61">
        <v>4604.1400000000003</v>
      </c>
      <c r="K134" s="61">
        <v>7538.02</v>
      </c>
      <c r="L134" s="61">
        <v>3312.64</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15192.99</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5600000</v>
      </c>
      <c r="AY8" s="12" t="s">
        <v>4</v>
      </c>
      <c r="AZ8" s="80">
        <v>355000</v>
      </c>
    </row>
    <row r="9" spans="2:59" ht="14.45" customHeight="1" x14ac:dyDescent="0.2">
      <c r="B9" s="126"/>
      <c r="C9" s="126"/>
      <c r="D9" s="126"/>
      <c r="E9" s="126"/>
      <c r="F9" s="126"/>
      <c r="G9" s="126"/>
      <c r="H9" s="126"/>
      <c r="I9" s="126"/>
      <c r="J9" s="28"/>
      <c r="AP9" s="12" t="s">
        <v>8</v>
      </c>
      <c r="AQ9" s="80">
        <v>1050000</v>
      </c>
      <c r="AY9" s="12" t="s">
        <v>8</v>
      </c>
      <c r="AZ9" s="80">
        <v>660000</v>
      </c>
    </row>
    <row r="10" spans="2:59" ht="14.45" customHeight="1" x14ac:dyDescent="0.2">
      <c r="B10" s="126"/>
      <c r="C10" s="126"/>
      <c r="D10" s="126"/>
      <c r="E10" s="126"/>
      <c r="F10" s="126"/>
      <c r="G10" s="126"/>
      <c r="H10" s="126"/>
      <c r="I10" s="126"/>
      <c r="J10" s="28"/>
      <c r="AP10" s="12" t="s">
        <v>9</v>
      </c>
      <c r="AQ10" s="80">
        <v>48086250</v>
      </c>
      <c r="AY10" s="12" t="s">
        <v>9</v>
      </c>
      <c r="AZ10" s="80">
        <v>144000</v>
      </c>
    </row>
    <row r="11" spans="2:59" ht="14.45" customHeight="1" x14ac:dyDescent="0.2">
      <c r="B11" s="67" t="s">
        <v>114</v>
      </c>
      <c r="C11" s="67"/>
      <c r="D11" s="67"/>
      <c r="E11" s="67"/>
      <c r="F11" s="67"/>
      <c r="G11" s="67"/>
      <c r="H11" s="67"/>
      <c r="I11" s="67"/>
      <c r="AP11" s="12" t="s">
        <v>7</v>
      </c>
      <c r="AQ11" s="80">
        <v>2520000</v>
      </c>
      <c r="AY11" s="12" t="s">
        <v>7</v>
      </c>
      <c r="AZ11" s="80">
        <v>28269840</v>
      </c>
    </row>
    <row r="12" spans="2:59" ht="14.45" customHeight="1" x14ac:dyDescent="0.2">
      <c r="B12" s="67"/>
      <c r="C12" s="67"/>
      <c r="D12" s="67"/>
      <c r="E12" s="67"/>
      <c r="F12" s="67"/>
      <c r="G12" s="67"/>
      <c r="H12" s="67"/>
      <c r="I12" s="67"/>
      <c r="AP12" s="12" t="s">
        <v>3</v>
      </c>
      <c r="AQ12" s="80">
        <v>1435000</v>
      </c>
      <c r="AY12" s="12" t="s">
        <v>3</v>
      </c>
      <c r="AZ12" s="80">
        <v>2306800</v>
      </c>
    </row>
    <row r="13" spans="2:59" ht="14.45" customHeight="1" x14ac:dyDescent="0.2">
      <c r="B13" s="67"/>
      <c r="C13" s="67"/>
      <c r="D13" s="67"/>
      <c r="E13" s="67"/>
      <c r="F13" s="67"/>
      <c r="G13" s="67"/>
      <c r="H13" s="67"/>
      <c r="I13" s="67"/>
      <c r="AP13" s="12" t="s">
        <v>6</v>
      </c>
      <c r="AQ13" s="80">
        <v>2100000</v>
      </c>
      <c r="AY13" s="12" t="s">
        <v>6</v>
      </c>
      <c r="AZ13" s="80">
        <v>50000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525000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2812000</v>
      </c>
    </row>
    <row r="19" spans="42:59" x14ac:dyDescent="0.2">
      <c r="AP19" s="12" t="s">
        <v>76</v>
      </c>
      <c r="AQ19" s="80">
        <v>0</v>
      </c>
      <c r="AY19" s="12" t="s">
        <v>76</v>
      </c>
      <c r="AZ19" s="80">
        <v>0</v>
      </c>
    </row>
    <row r="20" spans="42:59" ht="15" x14ac:dyDescent="0.25">
      <c r="AP20" s="68" t="s">
        <v>77</v>
      </c>
      <c r="AQ20" s="81">
        <v>61316250</v>
      </c>
      <c r="AY20" s="68" t="s">
        <v>77</v>
      </c>
      <c r="AZ20" s="81">
        <v>34597640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11200000</v>
      </c>
      <c r="AY27" s="12" t="s">
        <v>4</v>
      </c>
      <c r="AZ27" s="80">
        <v>573560</v>
      </c>
    </row>
    <row r="28" spans="42:59" x14ac:dyDescent="0.2">
      <c r="AP28" s="12" t="s">
        <v>8</v>
      </c>
      <c r="AQ28" s="80">
        <v>2100000</v>
      </c>
      <c r="AY28" s="12" t="s">
        <v>8</v>
      </c>
      <c r="AZ28" s="80">
        <v>1174700</v>
      </c>
    </row>
    <row r="29" spans="42:59" ht="14.45" customHeight="1" x14ac:dyDescent="0.2">
      <c r="AP29" s="12" t="s">
        <v>9</v>
      </c>
      <c r="AQ29" s="80">
        <v>96172500</v>
      </c>
      <c r="AY29" s="12" t="s">
        <v>9</v>
      </c>
      <c r="AZ29" s="80">
        <v>333492.99363057315</v>
      </c>
    </row>
    <row r="30" spans="42:59" x14ac:dyDescent="0.2">
      <c r="AP30" s="12" t="s">
        <v>7</v>
      </c>
      <c r="AQ30" s="80">
        <v>5040000</v>
      </c>
      <c r="AY30" s="12" t="s">
        <v>7</v>
      </c>
      <c r="AZ30" s="80">
        <v>46043532</v>
      </c>
    </row>
    <row r="31" spans="42:59" x14ac:dyDescent="0.2">
      <c r="AP31" s="12" t="s">
        <v>3</v>
      </c>
      <c r="AQ31" s="80">
        <v>2870000</v>
      </c>
      <c r="AY31" s="12" t="s">
        <v>3</v>
      </c>
      <c r="AZ31" s="80">
        <v>5248724.9235668769</v>
      </c>
    </row>
    <row r="32" spans="42:59" ht="14.45" customHeight="1" x14ac:dyDescent="0.2">
      <c r="AP32" s="12" t="s">
        <v>6</v>
      </c>
      <c r="AQ32" s="80">
        <v>4200000</v>
      </c>
      <c r="AY32" s="12" t="s">
        <v>6</v>
      </c>
      <c r="AZ32" s="80">
        <v>115800</v>
      </c>
    </row>
    <row r="33" spans="2:56" ht="14.45" customHeight="1" x14ac:dyDescent="0.2">
      <c r="AP33" s="12" t="s">
        <v>5</v>
      </c>
      <c r="AQ33" s="80">
        <v>1050000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6512592</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122632500</v>
      </c>
      <c r="AY37" s="68" t="s">
        <v>77</v>
      </c>
      <c r="AZ37" s="81">
        <v>60002401.917197451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95913890</v>
      </c>
      <c r="AR41" s="101">
        <v>61316250</v>
      </c>
      <c r="AS41" s="101">
        <v>34597640</v>
      </c>
      <c r="AV41" s="12" t="s">
        <v>132</v>
      </c>
      <c r="AW41" s="82">
        <v>0.63928436225451812</v>
      </c>
      <c r="AX41" s="82">
        <v>0.36071563774548193</v>
      </c>
    </row>
    <row r="42" spans="2:56" ht="15" x14ac:dyDescent="0.2">
      <c r="B42" s="29"/>
      <c r="C42" s="29"/>
      <c r="D42" s="29"/>
      <c r="E42" s="29"/>
      <c r="F42" s="29"/>
      <c r="G42" s="29"/>
      <c r="H42" s="29"/>
      <c r="I42" s="29"/>
      <c r="AP42" s="12" t="s">
        <v>131</v>
      </c>
      <c r="AQ42" s="101">
        <v>182634901.91719747</v>
      </c>
      <c r="AR42" s="101">
        <v>122632500</v>
      </c>
      <c r="AS42" s="101">
        <v>60002401.917197451</v>
      </c>
      <c r="AV42" s="12" t="s">
        <v>131</v>
      </c>
      <c r="AW42" s="82">
        <v>0.67146256664347104</v>
      </c>
      <c r="AX42" s="82">
        <v>0.32853743335652891</v>
      </c>
    </row>
    <row r="43" spans="2:56" x14ac:dyDescent="0.2">
      <c r="BD43" s="83">
        <v>36001441150318.469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0.44097061524334252</v>
      </c>
    </row>
    <row r="54" spans="2:55" x14ac:dyDescent="0.2">
      <c r="BA54" s="12" t="s">
        <v>88</v>
      </c>
      <c r="BC54" s="85">
        <v>0.13674211713982068</v>
      </c>
    </row>
    <row r="55" spans="2:55" ht="15" thickBot="1" x14ac:dyDescent="0.25">
      <c r="BA55" s="12" t="s">
        <v>89</v>
      </c>
      <c r="BC55" s="85" t="s">
        <v>131</v>
      </c>
    </row>
    <row r="56" spans="2:55" ht="16.5" thickTop="1" thickBot="1" x14ac:dyDescent="0.3">
      <c r="BA56" s="86" t="s">
        <v>82</v>
      </c>
      <c r="BB56" s="86"/>
      <c r="BC56" s="84">
        <v>95913890</v>
      </c>
    </row>
    <row r="57" spans="2:55" ht="16.5" thickTop="1" thickBot="1" x14ac:dyDescent="0.3">
      <c r="BA57" s="87" t="s">
        <v>83</v>
      </c>
      <c r="BB57" s="87"/>
      <c r="BC57" s="88">
        <v>43346</v>
      </c>
    </row>
    <row r="58" spans="2:55" ht="16.5" thickTop="1" thickBot="1" x14ac:dyDescent="0.3">
      <c r="BA58" s="87" t="s">
        <v>84</v>
      </c>
      <c r="BB58" s="87"/>
      <c r="BC58" s="89">
        <v>1.9041548822302741</v>
      </c>
    </row>
    <row r="59" spans="2:55" ht="16.5" thickTop="1" thickBot="1" x14ac:dyDescent="0.3">
      <c r="BA59" s="86" t="s">
        <v>85</v>
      </c>
      <c r="BB59" s="86" t="s">
        <v>65</v>
      </c>
      <c r="BC59" s="84">
        <v>111106.88</v>
      </c>
    </row>
    <row r="60" spans="2:55" ht="16.5" thickTop="1" thickBot="1" x14ac:dyDescent="0.3">
      <c r="I60" s="53" t="s">
        <v>113</v>
      </c>
      <c r="BA60" s="87" t="s">
        <v>86</v>
      </c>
      <c r="BB60" s="87"/>
      <c r="BC60" s="89">
        <v>2.9404119708878511</v>
      </c>
    </row>
    <row r="61" spans="2:55" ht="16.5" thickTop="1" thickBot="1" x14ac:dyDescent="0.3">
      <c r="BA61" s="86" t="s">
        <v>85</v>
      </c>
      <c r="BB61" s="86" t="s">
        <v>65</v>
      </c>
      <c r="BC61" s="84">
        <v>326700</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8855.0300000000007</v>
      </c>
      <c r="J11" s="10"/>
      <c r="K11" s="10"/>
    </row>
    <row r="12" spans="2:57" ht="14.45" customHeight="1" thickBot="1" x14ac:dyDescent="0.25">
      <c r="B12" s="10"/>
      <c r="C12" s="10"/>
      <c r="D12" s="10"/>
      <c r="E12" s="10"/>
      <c r="F12" s="10"/>
      <c r="G12" s="35" t="s">
        <v>93</v>
      </c>
      <c r="H12" s="36" t="s">
        <v>94</v>
      </c>
      <c r="I12" s="37">
        <v>7735550</v>
      </c>
      <c r="J12" s="10"/>
      <c r="K12" s="10"/>
    </row>
    <row r="13" spans="2:57" ht="14.45" customHeight="1" thickBot="1" x14ac:dyDescent="0.25">
      <c r="B13" s="10"/>
      <c r="C13" s="10"/>
      <c r="D13" s="10"/>
      <c r="E13" s="10"/>
      <c r="F13" s="10"/>
      <c r="G13" s="35" t="s">
        <v>95</v>
      </c>
      <c r="H13" s="36" t="s">
        <v>94</v>
      </c>
      <c r="I13" s="37">
        <v>51083532</v>
      </c>
      <c r="J13" s="10"/>
      <c r="K13" s="10"/>
    </row>
    <row r="14" spans="2:57" ht="14.45" customHeight="1" thickBot="1" x14ac:dyDescent="0.25">
      <c r="B14" s="10"/>
      <c r="C14" s="10"/>
      <c r="D14" s="10"/>
      <c r="E14" s="10"/>
      <c r="F14" s="10"/>
      <c r="G14" s="35" t="s">
        <v>96</v>
      </c>
      <c r="H14" s="36" t="s">
        <v>97</v>
      </c>
      <c r="I14" s="38">
        <v>20.625</v>
      </c>
      <c r="J14" s="10"/>
      <c r="K14" s="10"/>
    </row>
    <row r="15" spans="2:57" ht="14.45" customHeight="1" thickBot="1" x14ac:dyDescent="0.25">
      <c r="B15" s="10"/>
      <c r="C15" s="10"/>
      <c r="D15" s="10"/>
      <c r="E15" s="10"/>
      <c r="F15" s="10"/>
      <c r="G15" s="35" t="s">
        <v>98</v>
      </c>
      <c r="H15" s="36" t="s">
        <v>67</v>
      </c>
      <c r="I15" s="39">
        <v>78.881471487918802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8855.0300000000007</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11529.98106060606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15.84</v>
      </c>
      <c r="AT30" s="92">
        <v>20625</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326700</v>
      </c>
      <c r="AV39" s="94">
        <v>15.84</v>
      </c>
      <c r="AW39" s="95">
        <v>2.9404119708878511</v>
      </c>
    </row>
    <row r="40" spans="2:49" ht="14.45" customHeight="1" x14ac:dyDescent="0.2">
      <c r="B40" s="10"/>
      <c r="C40" s="40"/>
      <c r="D40" s="44" t="s">
        <v>109</v>
      </c>
      <c r="E40" s="70">
        <v>11.879999999999999</v>
      </c>
      <c r="F40" s="70">
        <v>12.672000000000001</v>
      </c>
      <c r="G40" s="70">
        <v>13.464</v>
      </c>
      <c r="H40" s="70">
        <v>14.256</v>
      </c>
      <c r="I40" s="70">
        <v>15.048</v>
      </c>
      <c r="J40" s="45">
        <v>15.84</v>
      </c>
      <c r="K40" s="70">
        <v>16.632000000000001</v>
      </c>
      <c r="L40" s="70">
        <v>17.423999999999999</v>
      </c>
      <c r="M40" s="70">
        <v>18.216000000000001</v>
      </c>
      <c r="N40" s="70">
        <v>19.007999999999999</v>
      </c>
      <c r="O40" s="70">
        <v>19.8</v>
      </c>
      <c r="AT40" s="12" t="s">
        <v>62</v>
      </c>
      <c r="AU40" s="93">
        <v>182634.9</v>
      </c>
      <c r="AV40" s="94">
        <v>8.86</v>
      </c>
      <c r="AW40" s="95">
        <v>1.9041548622415376</v>
      </c>
    </row>
    <row r="41" spans="2:49" x14ac:dyDescent="0.2">
      <c r="B41" s="10"/>
      <c r="C41" s="46">
        <v>-0.2</v>
      </c>
      <c r="D41" s="47">
        <v>11991.375</v>
      </c>
      <c r="E41" s="104">
        <v>-0.21998733538880044</v>
      </c>
      <c r="F41" s="104">
        <v>-0.16798649108138697</v>
      </c>
      <c r="G41" s="104">
        <v>-0.11598564677397372</v>
      </c>
      <c r="H41" s="104">
        <v>-6.3984802466560242E-2</v>
      </c>
      <c r="I41" s="104">
        <v>-1.1983958159146879E-2</v>
      </c>
      <c r="J41" s="104">
        <v>4.0016886148266373E-2</v>
      </c>
      <c r="K41" s="104">
        <v>9.2017730455679736E-2</v>
      </c>
      <c r="L41" s="104">
        <v>0.14401857476309288</v>
      </c>
      <c r="M41" s="104">
        <v>0.19601941907050646</v>
      </c>
      <c r="N41" s="104">
        <v>0.2480202633779196</v>
      </c>
      <c r="O41" s="104">
        <v>0.30002110768533297</v>
      </c>
      <c r="AT41" s="12" t="s">
        <v>61</v>
      </c>
      <c r="AU41" s="93">
        <v>144065.1</v>
      </c>
      <c r="AV41" s="94"/>
      <c r="AW41" s="95">
        <v>0.44097061524334252</v>
      </c>
    </row>
    <row r="42" spans="2:49" x14ac:dyDescent="0.2">
      <c r="B42" s="10"/>
      <c r="C42" s="46">
        <v>-0.15</v>
      </c>
      <c r="D42" s="47">
        <v>14989.21875</v>
      </c>
      <c r="E42" s="104">
        <v>-2.4984169236000442E-2</v>
      </c>
      <c r="F42" s="104">
        <v>4.0016886148266373E-2</v>
      </c>
      <c r="G42" s="104">
        <v>0.10501794153253297</v>
      </c>
      <c r="H42" s="104">
        <v>0.17001899691679956</v>
      </c>
      <c r="I42" s="104">
        <v>0.23502005230106637</v>
      </c>
      <c r="J42" s="104">
        <v>0.30002110768533297</v>
      </c>
      <c r="K42" s="104">
        <v>0.36502216306959978</v>
      </c>
      <c r="L42" s="104">
        <v>0.43002321845386615</v>
      </c>
      <c r="M42" s="104">
        <v>0.49502427383813297</v>
      </c>
      <c r="N42" s="104">
        <v>0.56002532922239956</v>
      </c>
      <c r="O42" s="104">
        <v>0.62502638460666615</v>
      </c>
    </row>
    <row r="43" spans="2:49" x14ac:dyDescent="0.2">
      <c r="B43" s="10"/>
      <c r="C43" s="46">
        <v>-0.1</v>
      </c>
      <c r="D43" s="47">
        <v>17634.375</v>
      </c>
      <c r="E43" s="104">
        <v>0.14707744795764643</v>
      </c>
      <c r="F43" s="104">
        <v>0.22354927782148981</v>
      </c>
      <c r="G43" s="104">
        <v>0.30002110768533297</v>
      </c>
      <c r="H43" s="104">
        <v>0.3764929375491759</v>
      </c>
      <c r="I43" s="104">
        <v>0.45296476741301928</v>
      </c>
      <c r="J43" s="104">
        <v>0.52943659727686221</v>
      </c>
      <c r="K43" s="104">
        <v>0.60590842714070559</v>
      </c>
      <c r="L43" s="104">
        <v>0.6823802570045483</v>
      </c>
      <c r="M43" s="104">
        <v>0.75885208686839167</v>
      </c>
      <c r="N43" s="104">
        <v>0.83532391673223483</v>
      </c>
      <c r="O43" s="104">
        <v>0.91179574659607776</v>
      </c>
      <c r="AU43" s="12">
        <v>212214.14079999999</v>
      </c>
    </row>
    <row r="44" spans="2:49" x14ac:dyDescent="0.2">
      <c r="B44" s="10"/>
      <c r="C44" s="46">
        <v>-0.05</v>
      </c>
      <c r="D44" s="47">
        <v>19593.75</v>
      </c>
      <c r="E44" s="104">
        <v>0.27453049773071836</v>
      </c>
      <c r="F44" s="104">
        <v>0.35949919757943305</v>
      </c>
      <c r="G44" s="104">
        <v>0.44446789742814774</v>
      </c>
      <c r="H44" s="104">
        <v>0.52943659727686221</v>
      </c>
      <c r="I44" s="104">
        <v>0.6144052971255769</v>
      </c>
      <c r="J44" s="104">
        <v>0.69937399697429137</v>
      </c>
      <c r="K44" s="104">
        <v>0.78434269682300606</v>
      </c>
      <c r="L44" s="104">
        <v>0.86931139667172053</v>
      </c>
      <c r="M44" s="104">
        <v>0.95428009652043499</v>
      </c>
      <c r="N44" s="104">
        <v>1.0392487963691495</v>
      </c>
      <c r="O44" s="104">
        <v>1.1242174962178644</v>
      </c>
      <c r="AU44" s="12">
        <v>272395.44759999996</v>
      </c>
    </row>
    <row r="45" spans="2:49" x14ac:dyDescent="0.2">
      <c r="B45" s="10"/>
      <c r="C45" s="42" t="s">
        <v>107</v>
      </c>
      <c r="D45" s="48">
        <v>20625</v>
      </c>
      <c r="E45" s="104">
        <v>0.34161105024286154</v>
      </c>
      <c r="F45" s="104">
        <v>0.4310517869257191</v>
      </c>
      <c r="G45" s="104">
        <v>0.52049252360857645</v>
      </c>
      <c r="H45" s="104">
        <v>0.60993326029143402</v>
      </c>
      <c r="I45" s="104">
        <v>0.69937399697429137</v>
      </c>
      <c r="J45" s="104">
        <v>0.78881473365714894</v>
      </c>
      <c r="K45" s="104">
        <v>0.87825547034000651</v>
      </c>
      <c r="L45" s="104">
        <v>0.96769620702286363</v>
      </c>
      <c r="M45" s="104">
        <v>1.057136943705721</v>
      </c>
      <c r="N45" s="104">
        <v>1.1465776803885785</v>
      </c>
      <c r="O45" s="104">
        <v>1.2360184170714361</v>
      </c>
    </row>
    <row r="46" spans="2:49" ht="14.45" customHeight="1" x14ac:dyDescent="0.2">
      <c r="B46" s="10"/>
      <c r="C46" s="46">
        <v>0.05</v>
      </c>
      <c r="D46" s="47">
        <v>21656.25</v>
      </c>
      <c r="E46" s="104">
        <v>0.40869160275500449</v>
      </c>
      <c r="F46" s="104">
        <v>0.50260437627200494</v>
      </c>
      <c r="G46" s="104">
        <v>0.59651714978900539</v>
      </c>
      <c r="H46" s="104">
        <v>0.69042992330600561</v>
      </c>
      <c r="I46" s="104">
        <v>0.78434269682300606</v>
      </c>
      <c r="J46" s="104">
        <v>0.87825547034000628</v>
      </c>
      <c r="K46" s="104">
        <v>0.97216824385700695</v>
      </c>
      <c r="L46" s="104">
        <v>1.0660810173740067</v>
      </c>
      <c r="M46" s="104">
        <v>1.1599937908910074</v>
      </c>
      <c r="N46" s="104">
        <v>1.2539065644080076</v>
      </c>
      <c r="O46" s="104">
        <v>1.3478193379250079</v>
      </c>
    </row>
    <row r="47" spans="2:49" x14ac:dyDescent="0.2">
      <c r="B47" s="10"/>
      <c r="C47" s="46">
        <v>0.1</v>
      </c>
      <c r="D47" s="47">
        <v>23821.875</v>
      </c>
      <c r="E47" s="104">
        <v>0.54956076303050527</v>
      </c>
      <c r="F47" s="104">
        <v>0.65286481389920548</v>
      </c>
      <c r="G47" s="104">
        <v>0.75616886476790612</v>
      </c>
      <c r="H47" s="104">
        <v>0.85947291563660633</v>
      </c>
      <c r="I47" s="104">
        <v>0.96277696650530653</v>
      </c>
      <c r="J47" s="104">
        <v>1.0660810173740067</v>
      </c>
      <c r="K47" s="104">
        <v>1.1693850682427076</v>
      </c>
      <c r="L47" s="104">
        <v>1.2726891191114076</v>
      </c>
      <c r="M47" s="104">
        <v>1.375993169980108</v>
      </c>
      <c r="N47" s="104">
        <v>1.479297220848808</v>
      </c>
      <c r="O47" s="104">
        <v>1.5826012717175084</v>
      </c>
    </row>
    <row r="48" spans="2:49" x14ac:dyDescent="0.2">
      <c r="B48" s="10"/>
      <c r="C48" s="46">
        <v>0.15</v>
      </c>
      <c r="D48" s="47">
        <v>27395.15625</v>
      </c>
      <c r="E48" s="104">
        <v>0.7819948774850809</v>
      </c>
      <c r="F48" s="104">
        <v>0.90079453598408654</v>
      </c>
      <c r="G48" s="104">
        <v>1.019594194483092</v>
      </c>
      <c r="H48" s="104">
        <v>1.1383938529820972</v>
      </c>
      <c r="I48" s="104">
        <v>1.2571935114811028</v>
      </c>
      <c r="J48" s="104">
        <v>1.375993169980108</v>
      </c>
      <c r="K48" s="104">
        <v>1.4947928284791132</v>
      </c>
      <c r="L48" s="104">
        <v>1.6135924869781189</v>
      </c>
      <c r="M48" s="104">
        <v>1.7323921454771241</v>
      </c>
      <c r="N48" s="104">
        <v>1.8511918039761297</v>
      </c>
      <c r="O48" s="104">
        <v>1.9699914624751349</v>
      </c>
    </row>
    <row r="49" spans="2:45" ht="15" thickBot="1" x14ac:dyDescent="0.25">
      <c r="B49" s="10"/>
      <c r="C49" s="46">
        <v>0.2</v>
      </c>
      <c r="D49" s="49">
        <v>32874.1875</v>
      </c>
      <c r="E49" s="104">
        <v>1.1383938529820972</v>
      </c>
      <c r="F49" s="104">
        <v>1.2809534431809038</v>
      </c>
      <c r="G49" s="104">
        <v>1.4235130333797104</v>
      </c>
      <c r="H49" s="104">
        <v>1.5660726235785165</v>
      </c>
      <c r="I49" s="104">
        <v>1.7086322137773231</v>
      </c>
      <c r="J49" s="104">
        <v>1.8511918039761297</v>
      </c>
      <c r="K49" s="104">
        <v>1.9937513941749359</v>
      </c>
      <c r="L49" s="104">
        <v>2.1363109843737424</v>
      </c>
      <c r="M49" s="104">
        <v>2.278870574572549</v>
      </c>
      <c r="N49" s="104">
        <v>2.4214301647713552</v>
      </c>
      <c r="O49" s="104">
        <v>2.5639897549701618</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20625</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4650.37</v>
      </c>
      <c r="BA66" s="12" t="s">
        <v>65</v>
      </c>
    </row>
    <row r="67" spans="2:55" x14ac:dyDescent="0.2">
      <c r="B67" s="10"/>
      <c r="C67" s="10"/>
      <c r="D67" s="10"/>
      <c r="E67" s="10"/>
      <c r="F67" s="10"/>
      <c r="G67" s="10"/>
      <c r="H67" s="10"/>
      <c r="I67" s="10"/>
      <c r="J67" s="10"/>
      <c r="K67" s="10"/>
      <c r="AS67" s="12" t="s">
        <v>11</v>
      </c>
      <c r="AT67" s="93">
        <v>111106.88</v>
      </c>
      <c r="AU67" s="94">
        <v>5.39</v>
      </c>
      <c r="AV67" s="95">
        <v>1</v>
      </c>
      <c r="AX67" s="12" t="s">
        <v>64</v>
      </c>
      <c r="AZ67" s="64">
        <v>17804.693833991198</v>
      </c>
      <c r="BA67" s="12" t="s">
        <v>63</v>
      </c>
    </row>
    <row r="68" spans="2:55" x14ac:dyDescent="0.2">
      <c r="B68" s="10"/>
      <c r="C68" s="10"/>
      <c r="D68" s="10"/>
      <c r="E68" s="10"/>
      <c r="F68" s="10"/>
      <c r="G68" s="10"/>
      <c r="H68" s="10"/>
      <c r="I68" s="10"/>
      <c r="J68" s="10"/>
      <c r="K68" s="10"/>
      <c r="AS68" s="12" t="s">
        <v>62</v>
      </c>
      <c r="AT68" s="93">
        <v>95913.89</v>
      </c>
      <c r="AU68" s="94">
        <v>4.6500000000000004</v>
      </c>
      <c r="AV68" s="95">
        <v>0.86325788286017924</v>
      </c>
    </row>
    <row r="69" spans="2:55" x14ac:dyDescent="0.2">
      <c r="B69" s="10"/>
      <c r="C69" s="10"/>
      <c r="D69" s="10"/>
      <c r="E69" s="10"/>
      <c r="F69" s="10"/>
      <c r="G69" s="10"/>
      <c r="H69" s="10"/>
      <c r="I69" s="10"/>
      <c r="J69" s="10"/>
      <c r="K69" s="10"/>
      <c r="AS69" s="12" t="s">
        <v>61</v>
      </c>
      <c r="AT69" s="93">
        <v>15192.99</v>
      </c>
      <c r="AU69" s="94"/>
      <c r="AV69" s="95">
        <v>0.13674211713982068</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5.3870002424242429</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4.0402501818181822</v>
      </c>
      <c r="AU86" s="98">
        <v>4.309600193939394</v>
      </c>
      <c r="AV86" s="98">
        <v>4.5789502060606067</v>
      </c>
      <c r="AW86" s="98">
        <v>4.8483002181818184</v>
      </c>
      <c r="AX86" s="98">
        <v>5.1176502303030311</v>
      </c>
      <c r="AY86" s="99">
        <v>5.3870002424242429</v>
      </c>
      <c r="AZ86" s="98">
        <v>5.6563502545454547</v>
      </c>
      <c r="BA86" s="98">
        <v>5.9257002666666674</v>
      </c>
      <c r="BB86" s="98">
        <v>6.1950502787878792</v>
      </c>
      <c r="BC86" s="98">
        <v>6.4644002909090919</v>
      </c>
      <c r="BD86" s="98">
        <v>6.7337503030303036</v>
      </c>
    </row>
    <row r="87" spans="2:56" x14ac:dyDescent="0.2">
      <c r="B87" s="10"/>
      <c r="C87" s="10"/>
      <c r="D87" s="10"/>
      <c r="E87" s="10"/>
      <c r="F87" s="10"/>
      <c r="G87" s="10"/>
      <c r="H87" s="10"/>
      <c r="I87" s="10"/>
      <c r="J87" s="10"/>
      <c r="K87" s="10"/>
      <c r="AR87" s="12">
        <v>-0.2</v>
      </c>
      <c r="AS87" s="98">
        <v>11991.375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14989.21875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17634.375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19593.75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20625</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21656.25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23821.875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27395.15625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32874.1875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2024-12-02T21:43:25Z</dcterms:modified>
</cp:coreProperties>
</file>