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E359F374-F04B-44CA-B2A2-097BFEA24F5E}"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<sst xmlns="http://schemas.openxmlformats.org/spreadsheetml/2006/main" count="275" uniqueCount="158">
  <si>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</si>
  <si>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</si>
  <si>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</si>
  <si>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</si>
  <si>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</si>
  <si>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</si>
  <si>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</si>
  <si>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</si>
  <si>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</si>
  <si>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</si>
  <si>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</si>
  <si>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</si>
  <si>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</si>
  <si>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</si>
  <si>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</si>
  <si>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</si>
  <si>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</si>
  <si>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</si>
  <si>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</si>
  <si>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</si>
  <si>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</si>
  <si>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</si>
  <si>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</si>
  <si>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</si>
  <si>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</si>
  <si>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</si>
  <si>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</si>
  <si>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</si>
  <si>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</si>
  <si>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</si>
  <si>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</si>
  <si>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</si>
  <si>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</si>
  <si>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</si>
  <si>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</si>
  <si>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</si>
  <si>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</si>
  <si>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</si>
  <si>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</si>
  <si>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</si>
  <si>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</si>
  <si>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</si>
  <si>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</si>
  <si>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</si>
  <si>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</si>
  <si>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</si>
  <si>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</si>
  <si>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</si>
  <si>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</si>
  <si>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</si>
  <si>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</si>
  <si>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</si>
  <si>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</si>
  <si>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</si>
  <si>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</si>
  <si>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</si>
  <si>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</si>
  <si>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</si>
  <si>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</si>
  <si>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</si>
  <si>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</si>
  <si>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</si>
  <si>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</si>
  <si>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</si>
  <si>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</si>
  <si>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</si>
  <si>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</si>
  <si>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</si>
  <si>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</si>
  <si>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</si>
  <si>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</si>
  <si>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</si>
  <si>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</si>
  <si>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</si>
  <si>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</si>
  <si>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</si>
  <si>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</si>
  <si>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</si>
  <si>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</si>
  <si>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</si>
  <si>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</si>
  <si>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</si>
  <si>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</si>
  <si>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</si>
  <si>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</si>
  <si>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</si>
  <si>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</si>
  <si>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</si>
  <si>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</si>
  <si>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</si>
  <si>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</si>
  <si>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</si>
  <si>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</si>
  <si>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</si>
  <si>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</si>
  <si>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</si>
  <si>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</si>
  <si>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</si>
  <si>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</si>
  <si>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</si>
  <si>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</si>
  <si>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</si>
  <si>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</si>
  <si>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</si>
  <si>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</si>
  <si>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</si>
  <si>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</si>
  <si>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</si>
  <si>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</si>
  <si>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</si>
  <si>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</si>
  <si>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</si>
  <si>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</si>
  <si>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</si>
  <si>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</si>
  <si>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</si>
  <si>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</si>
  <si>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</si>
  <si>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</si>
  <si>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</si>
  <si>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</si>
  <si>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</si>
  <si>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</si>
  <si>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</si>
  <si>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ANTIOQUIA AMALFI</t>
  </si>
  <si>
    <t>Precio miles COP/kg. 1ra calidad (G)</t>
  </si>
  <si>
    <t>Precio miles COP/kg. 2da calidad (H)</t>
  </si>
  <si>
    <t>Precio miles COP/kg. 3ra calidad (I)</t>
  </si>
  <si>
    <t>Precio miles COP/kg. 4ta calidad (J)</t>
  </si>
  <si>
    <t>Antioquia</t>
  </si>
  <si>
    <t>Material de propagacion: Colino/Plántula // Distancia de siembra: 1,5 x 1,7 // Densidad de siembra - Plantas/Ha.: 4.000 // Duracion del ciclo: 8 años // Productividad/Ha/Ciclo: 9.875 kg // Inicio de Produccion desde la siembra: año 2  // Duracion de la etapa productiva: 7 años // Productividad promedio en etapa productiva  // Cultivo asociado: Cultivo generalmente en asocio con plátano o banano como sombrío transitorio en bajas densidades (100 colinos por hectárea). // Productividad promedio etapa productiva: 1.411 kg // % Rendimiento 1ra. Calidad: 100 // % Rendimiento 2da. Calidad: 0 // Precio de venta ponderado por calidad: $15.840 // Valor Jornal: $54.920 // Otros: NA</t>
  </si>
  <si>
    <t>2024 Q3</t>
  </si>
  <si>
    <t>2018 Q3</t>
  </si>
  <si>
    <t>El presente documento corresponde a una actualización del documento PDF de la AgroGuía correspondiente a Cafe Castillo Antioquia Amalfi publicada en la página web, y consta de las siguientes partes:</t>
  </si>
  <si>
    <t>- Flujo anualizado de los ingresos (precio y rendimiento) y los costos de producción para una hectárea de
Cafe Castillo Antioquia Amalfi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</si>
  <si>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Antioquia Amalfi.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</si>
  <si>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</si>
  <si>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</si>
  <si>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</si>
  <si>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</si>
  <si>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Antioquia Amalfi.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</si>
  <si>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</si>
  <si>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</si>
  <si>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Antioquia Amalfi, en lo que respecta a la mano de obra incluye actividades como la preparación del terreno, la siembra, el trazado y el ahoyado, entre otras, y ascienden a un total de $2,2 millones de pesos (equivalente a 41 jornales). En cuanto a los insumos, se incluyen los gastos relacionados con el material vegetal y las enmiendas, que en conjunto ascienden a  $4,7 millones.</t>
  </si>
  <si>
    <t>*** Los costos de sostenimiento del año 1 comprenden tanto los gastos relacionados con la mano de obra como aquellos asociados con los insumos necesarios desde el momento de la siembra de las plantas hasta finalizar el año 1. Para el caso de Cafe Castillo Antioquia Amalfi, en lo que respecta a la mano de obra incluye actividades como la fertilización, riego, control de malezas, plagas y enfermedades, entre otras, y ascienden a un total de $2,0 millones de pesos (equivalente a 37 jornales). En cuanto a los insumos, se incluyen los fertilizantes, plaguicidas, transportes, entre otras, que en conjunto ascienden a  $1,7 millones.</t>
  </si>
  <si>
    <t>Nota 1: en caso de utilizar esta información para el desarrollo de otras publicaciones, por favor citar FINAGRO, "Agro Guía - Marcos de Referencia Agroeconómicos"</t>
  </si>
  <si>
    <t>Los costos totales del ciclo para esta actualización (2024 Q3) equivalen a $78,1 millones, en comparación con los costos del marco original que ascienden a $44,4 millones, (mes de publicación del marco: septiembre - 2018).
La rentabilidad actualizada (2024 Q3) subió frente a la rentabilidad de la primera AgroGuía, pasando del 26,9% al 100,3%. Mientras que el crecimiento de los costos fue del 175,8%, el crecimiento de los ingresos fue del 257,6%.</t>
  </si>
  <si>
    <t>En cuanto a los costos de mano de obra de la AgroGuía actualizada, se destaca la participación de cosecha y beneficio seguido de control arvenses, que representan el 80% y el 7% del costo total, respectivamente. En cuanto a los costos de insumos, se destaca la participación de fertilización seguido de instalación, que representan el 69% y el 17% del costo total, respectivamente.</t>
  </si>
  <si>
    <t>subió</t>
  </si>
  <si>
    <t>De acuerdo con el comportamiento histórico del sistema productivo, se efectuó un análisis de sensibilidad del margen de utilidad obtenido en la producción de CAFE CASTILLO ANTIOQUIA AMALFI, frente a diferentes escenarios de variación de precios de venta en finca y rendimientos probables (kg/ha).</t>
  </si>
  <si>
    <t>Con un precio ponderado de COP $ 15.840/kg y con un rendimiento por hectárea de 9.875 kg por ciclo; el margen de utilidad obtenido en la producción de café es del 50%.</t>
  </si>
  <si>
    <t>El precio mínimo ponderado para cubrir los costos de producción, con un rendimiento de 9.875 kg para todo el ciclo de producción, es COP $ 7.907/kg.</t>
  </si>
  <si>
    <t>El rendimiento mínimo por ha/ciclo para cubrir los costos de producción, con un precio ponderado de COP $ 15.840, es de 4.930 kg/ha para todo el ciclo.</t>
  </si>
  <si>
    <t>El siguiente cuadro presenta diferentes escenarios de rentabilidad para el sistema productivo de CAFE CASTILLO ANTIOQUIA AMALFI, con respecto a diferentes niveles de productividad (kg./ha.) y precios ($/kg.).</t>
  </si>
  <si>
    <t>De acuerdo con el comportamiento histórico del sistema productivo, se efectuó un análisis de sensibilidad del margen de utilidad obtenido en la producción de CAFE CASTILLO ANTIOQUIA AMALFI, frente a diferentes escenarios de variación de precios de venta en finca y rendimientos probables (t/ha)</t>
  </si>
  <si>
    <t>Con un precio ponderado de COP $$ 6.150/kg y con un rendimiento por hectárea de 9.875 kg por ciclo; el margen de utilidad obtenido en la producción de café es del 27%.</t>
  </si>
  <si>
    <t>El precio mínimo ponderado para cubrir los costos de producción, con un rendimiento de 9.875 kg para todo el ciclo de producción, es COP $ 4.497/kg.</t>
  </si>
  <si>
    <t>El rendimiento mínimo por ha/ciclo para cubrir los costos de producción, con un precio ponderado de COP $ 6.150, es de 7.221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</si>
</sst>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Part.'!$AQ$41:$AQ$42</c:f>
              <c:numCache>
                <c:formatCode>_(* #,##0_);_(* \(#,##0\);_(* "-"_);_(@_)</c:formatCode>
                <c:ptCount val="2"/>
                <c:pt idx="0">
                  <c:v>44408850</c:v>
                </c:pt>
                <c:pt idx="1">
                  <c:v>78085133.490445852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Part.'!$AR$41:$AR$42</c:f>
              <c:numCache>
                <c:formatCode>_(* #,##0_);_(* \(#,##0\);_(* "-"_);_(@_)</c:formatCode>
                <c:ptCount val="2"/>
                <c:pt idx="0">
                  <c:v>30042250</c:v>
                </c:pt>
                <c:pt idx="1">
                  <c:v>50745508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2024 Q3</c:v>
                </c:pt>
              </c:strCache>
            </c:strRef>
          </c:cat>
          <c:val>
            <c:numRef>
              <c:f>'Análisis Comparativo y Part.'!$AS$41:$AS$42</c:f>
              <c:numCache>
                <c:formatCode>_(* #,##0_);_(* \(#,##0\);_(* "-"_);_(@_)</c:formatCode>
                <c:ptCount val="2"/>
                <c:pt idx="0">
                  <c:v>14366600</c:v>
                </c:pt>
                <c:pt idx="1">
                  <c:v>27339625.490445852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619656</c:v>
                </c:pt>
                <c:pt idx="1">
                  <c:v>320376</c:v>
                </c:pt>
                <c:pt idx="2">
                  <c:v>486343.94904458697</c:v>
                </c:pt>
                <c:pt idx="3">
                  <c:v>18946060</c:v>
                </c:pt>
                <c:pt idx="4">
                  <c:v>4655825.541401268</c:v>
                </c:pt>
                <c:pt idx="5">
                  <c:v>115796</c:v>
                </c:pt>
                <c:pt idx="6">
                  <c:v>0</c:v>
                </c:pt>
                <c:pt idx="7">
                  <c:v>0</c:v>
                </c:pt>
                <c:pt idx="8">
                  <c:v>2195568</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3785252</c:v>
                </c:pt>
                <c:pt idx="1">
                  <c:v>219680</c:v>
                </c:pt>
                <c:pt idx="2">
                  <c:v>40820200</c:v>
                </c:pt>
                <c:pt idx="3">
                  <c:v>1977120</c:v>
                </c:pt>
                <c:pt idx="4">
                  <c:v>2240736</c:v>
                </c:pt>
                <c:pt idx="5">
                  <c:v>1702520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Part.'!$AW$41:$AW$42</c:f>
              <c:numCache>
                <c:formatCode>0%</c:formatCode>
                <c:ptCount val="2"/>
                <c:pt idx="0">
                  <c:v>0.67649241085954714</c:v>
                </c:pt>
                <c:pt idx="1">
                  <c:v>0.64987412752786022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2024 Q3</c:v>
                </c:pt>
              </c:strCache>
            </c:strRef>
          </c:cat>
          <c:val>
            <c:numRef>
              <c:f>'Análisis Comparativo y Part.'!$AX$41:$AX$42</c:f>
              <c:numCache>
                <c:formatCode>0%</c:formatCode>
                <c:ptCount val="2"/>
                <c:pt idx="0">
                  <c:v>0.32350758914045286</c:v>
                </c:pt>
                <c:pt idx="1">
                  <c:v>0.35012587247213972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2240.7399999999998</v>
      </c>
      <c r="C7" s="13">
        <v>2040.49</v>
      </c>
      <c r="D7" s="13">
        <v>4835.57</v>
      </c>
      <c r="E7" s="13">
        <v>5937.12</v>
      </c>
      <c r="F7" s="13">
        <v>6853.32</v>
      </c>
      <c r="G7" s="13">
        <v>8278.32</v>
      </c>
      <c r="H7" s="13">
        <v>8278.32</v>
      </c>
      <c r="I7" s="13">
        <v>6853.32</v>
      </c>
      <c r="J7" s="13">
        <v>5428.32</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50745.51</v>
      </c>
      <c r="AH7" s="14">
        <v>0.64987412752786033</v>
      </c>
    </row>
    <row r="8" spans="1:34" x14ac:dyDescent="0.2">
      <c r="A8" s="3" t="s">
        <v>122</v>
      </c>
      <c r="B8" s="13">
        <v>4655.83</v>
      </c>
      <c r="C8" s="13">
        <v>1658.41</v>
      </c>
      <c r="D8" s="13">
        <v>2190.46</v>
      </c>
      <c r="E8" s="13">
        <v>3061.96</v>
      </c>
      <c r="F8" s="13">
        <v>3251.86</v>
      </c>
      <c r="G8" s="13">
        <v>3117.54</v>
      </c>
      <c r="H8" s="13">
        <v>3279.66</v>
      </c>
      <c r="I8" s="13">
        <v>3061.96</v>
      </c>
      <c r="J8" s="13">
        <v>3061.96</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27339.63</v>
      </c>
      <c r="AH8" s="14">
        <v>0.35012587247213972</v>
      </c>
    </row>
    <row r="9" spans="1:34" x14ac:dyDescent="0.2">
      <c r="A9" s="7" t="s">
        <v>121</v>
      </c>
      <c r="B9" s="13">
        <v>6896.56</v>
      </c>
      <c r="C9" s="13">
        <v>3698.9</v>
      </c>
      <c r="D9" s="13">
        <v>7026.03</v>
      </c>
      <c r="E9" s="13">
        <v>8999.07</v>
      </c>
      <c r="F9" s="13">
        <v>10105.18</v>
      </c>
      <c r="G9" s="13">
        <v>11395.86</v>
      </c>
      <c r="H9" s="13">
        <v>11557.98</v>
      </c>
      <c r="I9" s="13">
        <v>9915.2800000000007</v>
      </c>
      <c r="J9" s="13">
        <v>8490.2800000000007</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78085.13</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750</v>
      </c>
      <c r="E11" s="15">
        <v>1250</v>
      </c>
      <c r="F11" s="15">
        <v>1500</v>
      </c>
      <c r="G11" s="15">
        <v>1875</v>
      </c>
      <c r="H11" s="15">
        <v>1875</v>
      </c>
      <c r="I11" s="15">
        <v>1500</v>
      </c>
      <c r="J11" s="15">
        <v>1125</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9875</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15.84</v>
      </c>
      <c r="E15" s="16">
        <v>15.84</v>
      </c>
      <c r="F15" s="16">
        <v>15.84</v>
      </c>
      <c r="G15" s="16">
        <v>15.84</v>
      </c>
      <c r="H15" s="16">
        <v>15.84</v>
      </c>
      <c r="I15" s="16">
        <v>15.84</v>
      </c>
      <c r="J15" s="16">
        <v>15.84</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15.84</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11880</v>
      </c>
      <c r="E19" s="13">
        <v>19800</v>
      </c>
      <c r="F19" s="13">
        <v>23760</v>
      </c>
      <c r="G19" s="13">
        <v>29700</v>
      </c>
      <c r="H19" s="13">
        <v>29700</v>
      </c>
      <c r="I19" s="13">
        <v>23760</v>
      </c>
      <c r="J19" s="13">
        <v>17820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156420</v>
      </c>
      <c r="AH19" s="19"/>
    </row>
    <row r="20" spans="1:34" x14ac:dyDescent="0.2">
      <c r="A20" s="1" t="s">
        <v>12</v>
      </c>
      <c r="B20" s="17">
        <v>-6896.56</v>
      </c>
      <c r="C20" s="17">
        <v>-3698.9</v>
      </c>
      <c r="D20" s="17">
        <v>4853.97</v>
      </c>
      <c r="E20" s="17">
        <v>10800.93</v>
      </c>
      <c r="F20" s="17">
        <v>13654.82</v>
      </c>
      <c r="G20" s="17">
        <v>18304.14</v>
      </c>
      <c r="H20" s="17">
        <v>18142.02</v>
      </c>
      <c r="I20" s="17">
        <v>13844.72</v>
      </c>
      <c r="J20" s="17">
        <v>9329.7199999999993</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78334.87</v>
      </c>
      <c r="AH20" s="22"/>
    </row>
    <row r="21" spans="1:34" x14ac:dyDescent="0.2">
      <c r="J21" s="10"/>
      <c r="AG21" s="82">
        <v>1.003198214665777</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2533.5</v>
      </c>
      <c r="D121" s="61">
        <v>2862.5</v>
      </c>
      <c r="E121" s="61">
        <v>3515</v>
      </c>
      <c r="F121" s="61">
        <v>4057.5</v>
      </c>
      <c r="G121" s="61">
        <v>4901.25</v>
      </c>
      <c r="H121" s="61">
        <v>4901.25</v>
      </c>
      <c r="I121" s="61">
        <v>4057.5</v>
      </c>
      <c r="J121" s="61">
        <v>3213.75</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30042.25</v>
      </c>
      <c r="AH121" s="62">
        <v>0.67649241085954714</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2968.1</v>
      </c>
      <c r="D122" s="61">
        <v>1181.5</v>
      </c>
      <c r="E122" s="61">
        <v>1669.5</v>
      </c>
      <c r="F122" s="61">
        <v>1751.5</v>
      </c>
      <c r="G122" s="61">
        <v>1693.5</v>
      </c>
      <c r="H122" s="61">
        <v>1763.5</v>
      </c>
      <c r="I122" s="61">
        <v>1669.5</v>
      </c>
      <c r="J122" s="61">
        <v>1669.5</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14366.6</v>
      </c>
      <c r="AH122" s="62">
        <v>0.32350758914045286</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5501.6</v>
      </c>
      <c r="D123" s="61">
        <v>4044</v>
      </c>
      <c r="E123" s="61">
        <v>5184.5</v>
      </c>
      <c r="F123" s="61">
        <v>5809</v>
      </c>
      <c r="G123" s="61">
        <v>6594.75</v>
      </c>
      <c r="H123" s="61">
        <v>6664.75</v>
      </c>
      <c r="I123" s="61">
        <v>5727</v>
      </c>
      <c r="J123" s="61">
        <v>4883.25</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44408.85</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750</v>
      </c>
      <c r="E125" s="64">
        <v>1250</v>
      </c>
      <c r="F125" s="64">
        <v>1500</v>
      </c>
      <c r="G125" s="64">
        <v>1875</v>
      </c>
      <c r="H125" s="64">
        <v>1875</v>
      </c>
      <c r="I125" s="64">
        <v>1500</v>
      </c>
      <c r="J125" s="64">
        <v>1125</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9875</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6.15</v>
      </c>
      <c r="D129" s="65">
        <v>6.15</v>
      </c>
      <c r="E129" s="65">
        <v>6.15</v>
      </c>
      <c r="F129" s="65">
        <v>6.15</v>
      </c>
      <c r="G129" s="65">
        <v>6.15</v>
      </c>
      <c r="H129" s="65">
        <v>6.15</v>
      </c>
      <c r="I129" s="65">
        <v>6.15</v>
      </c>
      <c r="J129" s="65">
        <v>6.15</v>
      </c>
      <c r="K129" s="65">
        <v>6.15</v>
      </c>
      <c r="L129" s="65">
        <v>6.15</v>
      </c>
      <c r="M129" s="65">
        <v>6.15</v>
      </c>
      <c r="N129" s="65">
        <v>6.15</v>
      </c>
      <c r="O129" s="65">
        <v>6.15</v>
      </c>
      <c r="P129" s="65">
        <v>6.15</v>
      </c>
      <c r="Q129" s="65">
        <v>6.15</v>
      </c>
      <c r="R129" s="65">
        <v>6.15</v>
      </c>
      <c r="S129" s="65">
        <v>6.15</v>
      </c>
      <c r="T129" s="65">
        <v>6.15</v>
      </c>
      <c r="U129" s="65">
        <v>6.15</v>
      </c>
      <c r="V129" s="65">
        <v>6.15</v>
      </c>
      <c r="W129" s="65">
        <v>6.15</v>
      </c>
      <c r="X129" s="65">
        <v>6.15</v>
      </c>
      <c r="Y129" s="65">
        <v>6.15</v>
      </c>
      <c r="Z129" s="65">
        <v>6.15</v>
      </c>
      <c r="AA129" s="65">
        <v>6.15</v>
      </c>
      <c r="AB129" s="65">
        <v>6.15</v>
      </c>
      <c r="AC129" s="65">
        <v>6.15</v>
      </c>
      <c r="AD129" s="65">
        <v>6.15</v>
      </c>
      <c r="AE129" s="65">
        <v>6.15</v>
      </c>
      <c r="AF129" s="65">
        <v>6.15</v>
      </c>
      <c r="AG129" s="65">
        <v>6.15</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4612.5</v>
      </c>
      <c r="E133" s="61">
        <v>7687.5</v>
      </c>
      <c r="F133" s="61">
        <v>9225</v>
      </c>
      <c r="G133" s="61">
        <v>11531.25</v>
      </c>
      <c r="H133" s="61">
        <v>11531.25</v>
      </c>
      <c r="I133" s="61">
        <v>9225</v>
      </c>
      <c r="J133" s="61">
        <v>6918.75</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60731.25</v>
      </c>
      <c r="AH133" s="54"/>
    </row>
    <row r="134" spans="1:40" s="12" customFormat="1" x14ac:dyDescent="0.2">
      <c r="A134" s="57" t="s">
        <v>12</v>
      </c>
      <c r="B134" s="61"/>
      <c r="C134" s="61">
        <v>-5501.6</v>
      </c>
      <c r="D134" s="61">
        <v>568.5</v>
      </c>
      <c r="E134" s="61">
        <v>2503</v>
      </c>
      <c r="F134" s="61">
        <v>3416</v>
      </c>
      <c r="G134" s="61">
        <v>4936.5</v>
      </c>
      <c r="H134" s="61">
        <v>4866.5</v>
      </c>
      <c r="I134" s="61">
        <v>3498</v>
      </c>
      <c r="J134" s="61">
        <v>2035.5</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16322.4</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2240000</v>
      </c>
      <c r="AY8" s="12" t="s">
        <v>4</v>
      </c>
      <c r="AZ8" s="80">
        <v>396000</v>
      </c>
    </row>
    <row r="9" spans="2:59" ht="14.45" customHeight="1" x14ac:dyDescent="0.2">
      <c r="B9" s="126"/>
      <c r="C9" s="126"/>
      <c r="D9" s="126"/>
      <c r="E9" s="126"/>
      <c r="F9" s="126"/>
      <c r="G9" s="126"/>
      <c r="H9" s="126"/>
      <c r="I9" s="126"/>
      <c r="J9" s="28"/>
      <c r="AP9" s="12" t="s">
        <v>8</v>
      </c>
      <c r="AQ9" s="80">
        <v>130000</v>
      </c>
      <c r="AY9" s="12" t="s">
        <v>8</v>
      </c>
      <c r="AZ9" s="80">
        <v>180000</v>
      </c>
    </row>
    <row r="10" spans="2:59" ht="14.45" customHeight="1" x14ac:dyDescent="0.2">
      <c r="B10" s="126"/>
      <c r="C10" s="126"/>
      <c r="D10" s="126"/>
      <c r="E10" s="126"/>
      <c r="F10" s="126"/>
      <c r="G10" s="126"/>
      <c r="H10" s="126"/>
      <c r="I10" s="126"/>
      <c r="J10" s="28"/>
      <c r="AP10" s="12" t="s">
        <v>9</v>
      </c>
      <c r="AQ10" s="80">
        <v>24168750</v>
      </c>
      <c r="AY10" s="12" t="s">
        <v>9</v>
      </c>
      <c r="AZ10" s="80">
        <v>210000</v>
      </c>
    </row>
    <row r="11" spans="2:59" ht="14.45" customHeight="1" x14ac:dyDescent="0.2">
      <c r="B11" s="67" t="s">
        <v>114</v>
      </c>
      <c r="C11" s="67"/>
      <c r="D11" s="67"/>
      <c r="E11" s="67"/>
      <c r="F11" s="67"/>
      <c r="G11" s="67"/>
      <c r="H11" s="67"/>
      <c r="I11" s="67"/>
      <c r="AP11" s="12" t="s">
        <v>7</v>
      </c>
      <c r="AQ11" s="80">
        <v>1170000</v>
      </c>
      <c r="AY11" s="12" t="s">
        <v>7</v>
      </c>
      <c r="AZ11" s="80">
        <v>10500000</v>
      </c>
    </row>
    <row r="12" spans="2:59" ht="14.45" customHeight="1" x14ac:dyDescent="0.2">
      <c r="B12" s="67"/>
      <c r="C12" s="67"/>
      <c r="D12" s="67"/>
      <c r="E12" s="67"/>
      <c r="F12" s="67"/>
      <c r="G12" s="67"/>
      <c r="H12" s="67"/>
      <c r="I12" s="67"/>
      <c r="AP12" s="12" t="s">
        <v>3</v>
      </c>
      <c r="AQ12" s="80">
        <v>1326000</v>
      </c>
      <c r="AY12" s="12" t="s">
        <v>3</v>
      </c>
      <c r="AZ12" s="80">
        <v>2082600</v>
      </c>
    </row>
    <row r="13" spans="2:59" ht="14.45" customHeight="1" x14ac:dyDescent="0.2">
      <c r="B13" s="67"/>
      <c r="C13" s="67"/>
      <c r="D13" s="67"/>
      <c r="E13" s="67"/>
      <c r="F13" s="67"/>
      <c r="G13" s="67"/>
      <c r="H13" s="67"/>
      <c r="I13" s="67"/>
      <c r="AP13" s="12" t="s">
        <v>6</v>
      </c>
      <c r="AQ13" s="80">
        <v>1007500</v>
      </c>
      <c r="AY13" s="12" t="s">
        <v>6</v>
      </c>
      <c r="AZ13" s="80">
        <v>50000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948000</v>
      </c>
    </row>
    <row r="19" spans="42:59" x14ac:dyDescent="0.2">
      <c r="AP19" s="12" t="s">
        <v>76</v>
      </c>
      <c r="AQ19" s="80">
        <v>0</v>
      </c>
      <c r="AY19" s="12" t="s">
        <v>76</v>
      </c>
      <c r="AZ19" s="80">
        <v>0</v>
      </c>
    </row>
    <row r="20" spans="42:59" ht="15" x14ac:dyDescent="0.25">
      <c r="AP20" s="68" t="s">
        <v>77</v>
      </c>
      <c r="AQ20" s="81">
        <v>30042250</v>
      </c>
      <c r="AY20" s="68" t="s">
        <v>77</v>
      </c>
      <c r="AZ20" s="81">
        <v>14366600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3785252</v>
      </c>
      <c r="AY27" s="12" t="s">
        <v>4</v>
      </c>
      <c r="AZ27" s="80">
        <v>619656</v>
      </c>
    </row>
    <row r="28" spans="42:59" x14ac:dyDescent="0.2">
      <c r="AP28" s="12" t="s">
        <v>8</v>
      </c>
      <c r="AQ28" s="80">
        <v>219680</v>
      </c>
      <c r="AY28" s="12" t="s">
        <v>8</v>
      </c>
      <c r="AZ28" s="80">
        <v>320376</v>
      </c>
    </row>
    <row r="29" spans="42:59" ht="14.45" customHeight="1" x14ac:dyDescent="0.2">
      <c r="AP29" s="12" t="s">
        <v>9</v>
      </c>
      <c r="AQ29" s="80">
        <v>40820200</v>
      </c>
      <c r="AY29" s="12" t="s">
        <v>9</v>
      </c>
      <c r="AZ29" s="80">
        <v>486343.94904458697</v>
      </c>
    </row>
    <row r="30" spans="42:59" x14ac:dyDescent="0.2">
      <c r="AP30" s="12" t="s">
        <v>7</v>
      </c>
      <c r="AQ30" s="80">
        <v>1977120</v>
      </c>
      <c r="AY30" s="12" t="s">
        <v>7</v>
      </c>
      <c r="AZ30" s="80">
        <v>18946060</v>
      </c>
    </row>
    <row r="31" spans="42:59" x14ac:dyDescent="0.2">
      <c r="AP31" s="12" t="s">
        <v>3</v>
      </c>
      <c r="AQ31" s="80">
        <v>2240736</v>
      </c>
      <c r="AY31" s="12" t="s">
        <v>3</v>
      </c>
      <c r="AZ31" s="80">
        <v>4655825.541401268</v>
      </c>
    </row>
    <row r="32" spans="42:59" ht="14.45" customHeight="1" x14ac:dyDescent="0.2">
      <c r="AP32" s="12" t="s">
        <v>6</v>
      </c>
      <c r="AQ32" s="80">
        <v>1702520</v>
      </c>
      <c r="AY32" s="12" t="s">
        <v>6</v>
      </c>
      <c r="AZ32" s="80">
        <v>115796</v>
      </c>
    </row>
    <row r="33" spans="2:56" ht="14.45" customHeight="1" x14ac:dyDescent="0.2">
      <c r="AP33" s="12" t="s">
        <v>5</v>
      </c>
      <c r="AQ33" s="80">
        <v>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2195568</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50745508</v>
      </c>
      <c r="AY37" s="68" t="s">
        <v>77</v>
      </c>
      <c r="AZ37" s="81">
        <v>27339625.490445852</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44408850</v>
      </c>
      <c r="AR41" s="101">
        <v>30042250</v>
      </c>
      <c r="AS41" s="101">
        <v>14366600</v>
      </c>
      <c r="AV41" s="12" t="s">
        <v>132</v>
      </c>
      <c r="AW41" s="82">
        <v>0.67649241085954714</v>
      </c>
      <c r="AX41" s="82">
        <v>0.32350758914045286</v>
      </c>
    </row>
    <row r="42" spans="2:56" ht="15" x14ac:dyDescent="0.2">
      <c r="B42" s="29"/>
      <c r="C42" s="29"/>
      <c r="D42" s="29"/>
      <c r="E42" s="29"/>
      <c r="F42" s="29"/>
      <c r="G42" s="29"/>
      <c r="H42" s="29"/>
      <c r="I42" s="29"/>
      <c r="AP42" s="12" t="s">
        <v>131</v>
      </c>
      <c r="AQ42" s="101">
        <v>78085133.490445852</v>
      </c>
      <c r="AR42" s="101">
        <v>50745508</v>
      </c>
      <c r="AS42" s="101">
        <v>27339625.490445852</v>
      </c>
      <c r="AV42" s="12" t="s">
        <v>131</v>
      </c>
      <c r="AW42" s="82">
        <v>0.64987412752786022</v>
      </c>
      <c r="AX42" s="82">
        <v>0.35012587247213972</v>
      </c>
    </row>
    <row r="43" spans="2:56" x14ac:dyDescent="0.2">
      <c r="BD43" s="83">
        <v>16403775294267.512</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0.50079829945019816</v>
      </c>
    </row>
    <row r="54" spans="2:55" x14ac:dyDescent="0.2">
      <c r="BA54" s="12" t="s">
        <v>88</v>
      </c>
      <c r="BC54" s="85">
        <v>0.26876443346711948</v>
      </c>
    </row>
    <row r="55" spans="2:55" ht="15" thickBot="1" x14ac:dyDescent="0.25">
      <c r="BA55" s="12" t="s">
        <v>89</v>
      </c>
      <c r="BC55" s="85" t="s">
        <v>131</v>
      </c>
    </row>
    <row r="56" spans="2:55" ht="16.5" thickTop="1" thickBot="1" x14ac:dyDescent="0.3">
      <c r="BA56" s="86" t="s">
        <v>82</v>
      </c>
      <c r="BB56" s="86"/>
      <c r="BC56" s="84">
        <v>44408850</v>
      </c>
    </row>
    <row r="57" spans="2:55" ht="16.5" thickTop="1" thickBot="1" x14ac:dyDescent="0.3">
      <c r="BA57" s="87" t="s">
        <v>83</v>
      </c>
      <c r="BB57" s="87"/>
      <c r="BC57" s="88">
        <v>43346</v>
      </c>
    </row>
    <row r="58" spans="2:55" ht="16.5" thickTop="1" thickBot="1" x14ac:dyDescent="0.3">
      <c r="BA58" s="87" t="s">
        <v>84</v>
      </c>
      <c r="BB58" s="87"/>
      <c r="BC58" s="89">
        <v>1.7583237010290933</v>
      </c>
    </row>
    <row r="59" spans="2:55" ht="16.5" thickTop="1" thickBot="1" x14ac:dyDescent="0.3">
      <c r="BA59" s="86" t="s">
        <v>85</v>
      </c>
      <c r="BB59" s="86" t="s">
        <v>65</v>
      </c>
      <c r="BC59" s="84">
        <v>60731.25</v>
      </c>
    </row>
    <row r="60" spans="2:55" ht="16.5" thickTop="1" thickBot="1" x14ac:dyDescent="0.3">
      <c r="I60" s="53" t="s">
        <v>113</v>
      </c>
      <c r="BA60" s="87" t="s">
        <v>86</v>
      </c>
      <c r="BB60" s="87"/>
      <c r="BC60" s="89">
        <v>2.575609756097561</v>
      </c>
    </row>
    <row r="61" spans="2:55" ht="16.5" thickTop="1" thickBot="1" x14ac:dyDescent="0.3">
      <c r="BA61" s="86" t="s">
        <v>85</v>
      </c>
      <c r="BB61" s="86" t="s">
        <v>65</v>
      </c>
      <c r="BC61" s="84">
        <v>156420</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7907.35</v>
      </c>
      <c r="J11" s="10"/>
      <c r="K11" s="10"/>
    </row>
    <row r="12" spans="2:57" ht="14.45" customHeight="1" thickBot="1" x14ac:dyDescent="0.25">
      <c r="B12" s="10"/>
      <c r="C12" s="10"/>
      <c r="D12" s="10"/>
      <c r="E12" s="10"/>
      <c r="F12" s="10"/>
      <c r="G12" s="35" t="s">
        <v>93</v>
      </c>
      <c r="H12" s="36" t="s">
        <v>94</v>
      </c>
      <c r="I12" s="37">
        <v>6896560</v>
      </c>
      <c r="J12" s="10"/>
      <c r="K12" s="10"/>
    </row>
    <row r="13" spans="2:57" ht="14.45" customHeight="1" thickBot="1" x14ac:dyDescent="0.25">
      <c r="B13" s="10"/>
      <c r="C13" s="10"/>
      <c r="D13" s="10"/>
      <c r="E13" s="10"/>
      <c r="F13" s="10"/>
      <c r="G13" s="35" t="s">
        <v>95</v>
      </c>
      <c r="H13" s="36" t="s">
        <v>94</v>
      </c>
      <c r="I13" s="37">
        <v>20923180</v>
      </c>
      <c r="J13" s="10"/>
      <c r="K13" s="10"/>
    </row>
    <row r="14" spans="2:57" ht="14.45" customHeight="1" thickBot="1" x14ac:dyDescent="0.25">
      <c r="B14" s="10"/>
      <c r="C14" s="10"/>
      <c r="D14" s="10"/>
      <c r="E14" s="10"/>
      <c r="F14" s="10"/>
      <c r="G14" s="35" t="s">
        <v>96</v>
      </c>
      <c r="H14" s="36" t="s">
        <v>97</v>
      </c>
      <c r="I14" s="38">
        <v>9.875</v>
      </c>
      <c r="J14" s="10"/>
      <c r="K14" s="10"/>
    </row>
    <row r="15" spans="2:57" ht="14.45" customHeight="1" thickBot="1" x14ac:dyDescent="0.25">
      <c r="B15" s="10"/>
      <c r="C15" s="10"/>
      <c r="D15" s="10"/>
      <c r="E15" s="10"/>
      <c r="F15" s="10"/>
      <c r="G15" s="35" t="s">
        <v>98</v>
      </c>
      <c r="H15" s="36" t="s">
        <v>67</v>
      </c>
      <c r="I15" s="39">
        <v>100.31982146657769</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7907.35</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4929.6167929292933</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15.84</v>
      </c>
      <c r="AT30" s="92">
        <v>9875</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156420</v>
      </c>
      <c r="AV39" s="94">
        <v>15.84</v>
      </c>
      <c r="AW39" s="95">
        <v>2.575609756097561</v>
      </c>
    </row>
    <row r="40" spans="2:49" ht="14.45" customHeight="1" x14ac:dyDescent="0.2">
      <c r="B40" s="10"/>
      <c r="C40" s="40"/>
      <c r="D40" s="44" t="s">
        <v>109</v>
      </c>
      <c r="E40" s="70">
        <v>11.879999999999999</v>
      </c>
      <c r="F40" s="70">
        <v>12.672000000000001</v>
      </c>
      <c r="G40" s="70">
        <v>13.464</v>
      </c>
      <c r="H40" s="70">
        <v>14.256</v>
      </c>
      <c r="I40" s="70">
        <v>15.048</v>
      </c>
      <c r="J40" s="45">
        <v>15.84</v>
      </c>
      <c r="K40" s="70">
        <v>16.632000000000001</v>
      </c>
      <c r="L40" s="70">
        <v>17.423999999999999</v>
      </c>
      <c r="M40" s="70">
        <v>18.216000000000001</v>
      </c>
      <c r="N40" s="70">
        <v>19.007999999999999</v>
      </c>
      <c r="O40" s="70">
        <v>19.8</v>
      </c>
      <c r="AT40" s="12" t="s">
        <v>62</v>
      </c>
      <c r="AU40" s="93">
        <v>78085.13</v>
      </c>
      <c r="AV40" s="94">
        <v>7.91</v>
      </c>
      <c r="AW40" s="95">
        <v>1.7583236224311147</v>
      </c>
    </row>
    <row r="41" spans="2:49" x14ac:dyDescent="0.2">
      <c r="B41" s="10"/>
      <c r="C41" s="46">
        <v>-0.2</v>
      </c>
      <c r="D41" s="47">
        <v>5741.3249999999998</v>
      </c>
      <c r="E41" s="104">
        <v>-0.12650537944932683</v>
      </c>
      <c r="F41" s="104">
        <v>-6.8272404745948534E-2</v>
      </c>
      <c r="G41" s="104">
        <v>-1.0039430042570241E-2</v>
      </c>
      <c r="H41" s="104">
        <v>4.8193544660807941E-2</v>
      </c>
      <c r="I41" s="104">
        <v>0.10642651936418623</v>
      </c>
      <c r="J41" s="104">
        <v>0.16465949406756453</v>
      </c>
      <c r="K41" s="104">
        <v>0.22289246877094282</v>
      </c>
      <c r="L41" s="104">
        <v>0.28112544347432089</v>
      </c>
      <c r="M41" s="104">
        <v>0.33935841817769918</v>
      </c>
      <c r="N41" s="104">
        <v>0.39759139288107725</v>
      </c>
      <c r="O41" s="104">
        <v>0.45582436758445555</v>
      </c>
      <c r="AT41" s="12" t="s">
        <v>61</v>
      </c>
      <c r="AU41" s="93">
        <v>78334.87</v>
      </c>
      <c r="AV41" s="94"/>
      <c r="AW41" s="95">
        <v>0.50079829945019816</v>
      </c>
    </row>
    <row r="42" spans="2:49" x14ac:dyDescent="0.2">
      <c r="B42" s="10"/>
      <c r="C42" s="46">
        <v>-0.15</v>
      </c>
      <c r="D42" s="47">
        <v>7176.65625</v>
      </c>
      <c r="E42" s="104">
        <v>9.186827568834155E-2</v>
      </c>
      <c r="F42" s="104">
        <v>0.16465949406756453</v>
      </c>
      <c r="G42" s="104">
        <v>0.23745071244678728</v>
      </c>
      <c r="H42" s="104">
        <v>0.31024193082601004</v>
      </c>
      <c r="I42" s="104">
        <v>0.38303314920523279</v>
      </c>
      <c r="J42" s="104">
        <v>0.45582436758445555</v>
      </c>
      <c r="K42" s="104">
        <v>0.52861558596367852</v>
      </c>
      <c r="L42" s="104">
        <v>0.60140680434290106</v>
      </c>
      <c r="M42" s="104">
        <v>0.67419802272212404</v>
      </c>
      <c r="N42" s="104">
        <v>0.74698924110134635</v>
      </c>
      <c r="O42" s="104">
        <v>0.81978045948056955</v>
      </c>
    </row>
    <row r="43" spans="2:49" x14ac:dyDescent="0.2">
      <c r="B43" s="10"/>
      <c r="C43" s="46">
        <v>-0.1</v>
      </c>
      <c r="D43" s="47">
        <v>8443.125</v>
      </c>
      <c r="E43" s="104">
        <v>0.28455091257451959</v>
      </c>
      <c r="F43" s="104">
        <v>0.37018764007948746</v>
      </c>
      <c r="G43" s="104">
        <v>0.45582436758445555</v>
      </c>
      <c r="H43" s="104">
        <v>0.54146109508942342</v>
      </c>
      <c r="I43" s="104">
        <v>0.62709782259439151</v>
      </c>
      <c r="J43" s="104">
        <v>0.71273455009935938</v>
      </c>
      <c r="K43" s="104">
        <v>0.79837127760432769</v>
      </c>
      <c r="L43" s="104">
        <v>0.88400800510929556</v>
      </c>
      <c r="M43" s="104">
        <v>0.96964473261426321</v>
      </c>
      <c r="N43" s="104">
        <v>1.0552814601192311</v>
      </c>
      <c r="O43" s="104">
        <v>1.1409181876241994</v>
      </c>
      <c r="AU43" s="12">
        <v>115996.6875</v>
      </c>
    </row>
    <row r="44" spans="2:49" x14ac:dyDescent="0.2">
      <c r="B44" s="10"/>
      <c r="C44" s="46">
        <v>-0.05</v>
      </c>
      <c r="D44" s="47">
        <v>9381.25</v>
      </c>
      <c r="E44" s="104">
        <v>0.42727879174946604</v>
      </c>
      <c r="F44" s="104">
        <v>0.52243071119943063</v>
      </c>
      <c r="G44" s="104">
        <v>0.617582630649395</v>
      </c>
      <c r="H44" s="104">
        <v>0.71273455009935938</v>
      </c>
      <c r="I44" s="104">
        <v>0.80788646954932375</v>
      </c>
      <c r="J44" s="104">
        <v>0.90303838899928812</v>
      </c>
      <c r="K44" s="104">
        <v>0.99819030844925272</v>
      </c>
      <c r="L44" s="104">
        <v>1.0933422278992171</v>
      </c>
      <c r="M44" s="104">
        <v>1.1884941473491817</v>
      </c>
      <c r="N44" s="104">
        <v>1.2836460667991458</v>
      </c>
      <c r="O44" s="104">
        <v>1.3787979862491104</v>
      </c>
      <c r="AU44" s="12">
        <v>126121.13399999999</v>
      </c>
    </row>
    <row r="45" spans="2:49" x14ac:dyDescent="0.2">
      <c r="B45" s="10"/>
      <c r="C45" s="42" t="s">
        <v>107</v>
      </c>
      <c r="D45" s="48">
        <v>9875</v>
      </c>
      <c r="E45" s="104">
        <v>0.50239872815733255</v>
      </c>
      <c r="F45" s="104">
        <v>0.60255864336782161</v>
      </c>
      <c r="G45" s="104">
        <v>0.70271855857831045</v>
      </c>
      <c r="H45" s="104">
        <v>0.80287847378879929</v>
      </c>
      <c r="I45" s="104">
        <v>0.90303838899928812</v>
      </c>
      <c r="J45" s="104">
        <v>1.0031983042097772</v>
      </c>
      <c r="K45" s="104">
        <v>1.103358219420266</v>
      </c>
      <c r="L45" s="104">
        <v>1.2035181346307549</v>
      </c>
      <c r="M45" s="104">
        <v>1.3036780498412437</v>
      </c>
      <c r="N45" s="104">
        <v>1.4038379650517325</v>
      </c>
      <c r="O45" s="104">
        <v>1.5039978802622214</v>
      </c>
    </row>
    <row r="46" spans="2:49" ht="14.45" customHeight="1" x14ac:dyDescent="0.2">
      <c r="B46" s="10"/>
      <c r="C46" s="46">
        <v>0.05</v>
      </c>
      <c r="D46" s="47">
        <v>10368.75</v>
      </c>
      <c r="E46" s="104">
        <v>0.57751866456519929</v>
      </c>
      <c r="F46" s="104">
        <v>0.68268657553621304</v>
      </c>
      <c r="G46" s="104">
        <v>0.78785448650722611</v>
      </c>
      <c r="H46" s="104">
        <v>0.89302239747823919</v>
      </c>
      <c r="I46" s="104">
        <v>0.99819030844925272</v>
      </c>
      <c r="J46" s="104">
        <v>1.103358219420266</v>
      </c>
      <c r="K46" s="104">
        <v>1.2085261303912795</v>
      </c>
      <c r="L46" s="104">
        <v>1.3136940413622926</v>
      </c>
      <c r="M46" s="104">
        <v>1.4188619523333061</v>
      </c>
      <c r="N46" s="104">
        <v>1.5240298633043188</v>
      </c>
      <c r="O46" s="104">
        <v>1.6291977742753323</v>
      </c>
    </row>
    <row r="47" spans="2:49" x14ac:dyDescent="0.2">
      <c r="B47" s="10"/>
      <c r="C47" s="46">
        <v>0.1</v>
      </c>
      <c r="D47" s="47">
        <v>11405.625</v>
      </c>
      <c r="E47" s="104">
        <v>0.73527053102171913</v>
      </c>
      <c r="F47" s="104">
        <v>0.85095523308983423</v>
      </c>
      <c r="G47" s="104">
        <v>0.96663993515794844</v>
      </c>
      <c r="H47" s="104">
        <v>1.0823246372260633</v>
      </c>
      <c r="I47" s="104">
        <v>1.198009339294178</v>
      </c>
      <c r="J47" s="104">
        <v>1.3136940413622926</v>
      </c>
      <c r="K47" s="104">
        <v>1.4293787434304073</v>
      </c>
      <c r="L47" s="104">
        <v>1.5450634454985215</v>
      </c>
      <c r="M47" s="104">
        <v>1.6607481475666366</v>
      </c>
      <c r="N47" s="104">
        <v>1.7764328496347508</v>
      </c>
      <c r="O47" s="104">
        <v>1.8921175517028654</v>
      </c>
    </row>
    <row r="48" spans="2:49" x14ac:dyDescent="0.2">
      <c r="B48" s="10"/>
      <c r="C48" s="46">
        <v>0.15</v>
      </c>
      <c r="D48" s="47">
        <v>13116.46875</v>
      </c>
      <c r="E48" s="104">
        <v>0.99556111067497732</v>
      </c>
      <c r="F48" s="104">
        <v>1.1285985180533094</v>
      </c>
      <c r="G48" s="104">
        <v>1.2616359254316407</v>
      </c>
      <c r="H48" s="104">
        <v>1.3946733328099725</v>
      </c>
      <c r="I48" s="104">
        <v>1.5277107401883043</v>
      </c>
      <c r="J48" s="104">
        <v>1.6607481475666361</v>
      </c>
      <c r="K48" s="104">
        <v>1.7937855549449684</v>
      </c>
      <c r="L48" s="104">
        <v>1.9268229623232997</v>
      </c>
      <c r="M48" s="104">
        <v>2.059860369701632</v>
      </c>
      <c r="N48" s="104">
        <v>2.1928977770799634</v>
      </c>
      <c r="O48" s="104">
        <v>2.3259351844582956</v>
      </c>
    </row>
    <row r="49" spans="2:45" ht="15" thickBot="1" x14ac:dyDescent="0.25">
      <c r="B49" s="10"/>
      <c r="C49" s="46">
        <v>0.2</v>
      </c>
      <c r="D49" s="49">
        <v>15739.762500000001</v>
      </c>
      <c r="E49" s="104">
        <v>1.3946733328099725</v>
      </c>
      <c r="F49" s="104">
        <v>1.554318221663971</v>
      </c>
      <c r="G49" s="104">
        <v>1.7139631105179696</v>
      </c>
      <c r="H49" s="104">
        <v>1.8736079993719676</v>
      </c>
      <c r="I49" s="104">
        <v>2.0332528882259657</v>
      </c>
      <c r="J49" s="104">
        <v>2.1928977770799638</v>
      </c>
      <c r="K49" s="104">
        <v>2.3525426659339623</v>
      </c>
      <c r="L49" s="104">
        <v>2.5121875547879604</v>
      </c>
      <c r="M49" s="104">
        <v>2.6718324436419585</v>
      </c>
      <c r="N49" s="104">
        <v>2.8314773324959566</v>
      </c>
      <c r="O49" s="104">
        <v>2.9911222213499551</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9875</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4497.1000000000004</v>
      </c>
      <c r="BA66" s="12" t="s">
        <v>65</v>
      </c>
    </row>
    <row r="67" spans="2:55" x14ac:dyDescent="0.2">
      <c r="B67" s="10"/>
      <c r="C67" s="10"/>
      <c r="D67" s="10"/>
      <c r="E67" s="10"/>
      <c r="F67" s="10"/>
      <c r="G67" s="10"/>
      <c r="H67" s="10"/>
      <c r="I67" s="10"/>
      <c r="J67" s="10"/>
      <c r="K67" s="10"/>
      <c r="AS67" s="12" t="s">
        <v>11</v>
      </c>
      <c r="AT67" s="93">
        <v>60731.25</v>
      </c>
      <c r="AU67" s="94">
        <v>6.15</v>
      </c>
      <c r="AV67" s="95">
        <v>1</v>
      </c>
      <c r="AX67" s="12" t="s">
        <v>64</v>
      </c>
      <c r="AZ67" s="64">
        <v>7220.9512195121943</v>
      </c>
      <c r="BA67" s="12" t="s">
        <v>63</v>
      </c>
    </row>
    <row r="68" spans="2:55" x14ac:dyDescent="0.2">
      <c r="B68" s="10"/>
      <c r="C68" s="10"/>
      <c r="D68" s="10"/>
      <c r="E68" s="10"/>
      <c r="F68" s="10"/>
      <c r="G68" s="10"/>
      <c r="H68" s="10"/>
      <c r="I68" s="10"/>
      <c r="J68" s="10"/>
      <c r="K68" s="10"/>
      <c r="AS68" s="12" t="s">
        <v>62</v>
      </c>
      <c r="AT68" s="93">
        <v>44408.85</v>
      </c>
      <c r="AU68" s="94">
        <v>4.5</v>
      </c>
      <c r="AV68" s="95">
        <v>0.73123556653288047</v>
      </c>
    </row>
    <row r="69" spans="2:55" x14ac:dyDescent="0.2">
      <c r="B69" s="10"/>
      <c r="C69" s="10"/>
      <c r="D69" s="10"/>
      <c r="E69" s="10"/>
      <c r="F69" s="10"/>
      <c r="G69" s="10"/>
      <c r="H69" s="10"/>
      <c r="I69" s="10"/>
      <c r="J69" s="10"/>
      <c r="K69" s="10"/>
      <c r="AS69" s="12" t="s">
        <v>61</v>
      </c>
      <c r="AT69" s="93">
        <v>16322.4</v>
      </c>
      <c r="AU69" s="94"/>
      <c r="AV69" s="95">
        <v>0.26876443346711948</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6.15</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4.6125000000000007</v>
      </c>
      <c r="AU86" s="98">
        <v>4.92</v>
      </c>
      <c r="AV86" s="98">
        <v>5.2275</v>
      </c>
      <c r="AW86" s="98">
        <v>5.5350000000000001</v>
      </c>
      <c r="AX86" s="98">
        <v>5.8425000000000002</v>
      </c>
      <c r="AY86" s="99">
        <v>6.15</v>
      </c>
      <c r="AZ86" s="98">
        <v>6.4575000000000005</v>
      </c>
      <c r="BA86" s="98">
        <v>6.7650000000000006</v>
      </c>
      <c r="BB86" s="98">
        <v>7.0725000000000007</v>
      </c>
      <c r="BC86" s="98">
        <v>7.3800000000000008</v>
      </c>
      <c r="BD86" s="98">
        <v>7.6875</v>
      </c>
    </row>
    <row r="87" spans="2:56" x14ac:dyDescent="0.2">
      <c r="B87" s="10"/>
      <c r="C87" s="10"/>
      <c r="D87" s="10"/>
      <c r="E87" s="10"/>
      <c r="F87" s="10"/>
      <c r="G87" s="10"/>
      <c r="H87" s="10"/>
      <c r="I87" s="10"/>
      <c r="J87" s="10"/>
      <c r="K87" s="10"/>
      <c r="AR87" s="12">
        <v>-0.2</v>
      </c>
      <c r="AS87" s="98">
        <v>5741.3249999999998</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7176.65625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8443.125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9381.25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9875</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10368.75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11405.625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13116.46875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15739.762500000001</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2024-12-02T21:43:10Z</dcterms:modified>
</cp:coreProperties>
</file>