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30B13D7-CE77-42AC-A098-4223127DE8C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<sst xmlns="http://schemas.openxmlformats.org/spreadsheetml/2006/main" count="275" uniqueCount="158">
  <si>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</si>
  <si>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</si>
  <si>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</si>
  <si>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</si>
  <si>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</si>
  <si>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</si>
  <si>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</si>
  <si>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</si>
  <si>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</si>
  <si>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</si>
  <si>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</si>
  <si>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</si>
  <si>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</si>
  <si>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</si>
  <si>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</si>
  <si>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</si>
  <si>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</si>
  <si>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</si>
  <si>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</si>
  <si>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</si>
  <si>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</si>
  <si>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</si>
  <si>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</si>
  <si>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</si>
  <si>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</si>
  <si>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</si>
  <si>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</si>
  <si>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</si>
  <si>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</si>
  <si>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</si>
  <si>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</si>
  <si>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</si>
  <si>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</si>
  <si>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</si>
  <si>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</si>
  <si>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</si>
  <si>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</si>
  <si>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</si>
  <si>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</si>
  <si>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</si>
  <si>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</si>
  <si>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</si>
  <si>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</si>
  <si>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</si>
  <si>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</si>
  <si>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</si>
  <si>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</si>
  <si>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</si>
  <si>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</si>
  <si>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</si>
  <si>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</si>
  <si>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</si>
  <si>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</si>
  <si>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</si>
  <si>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</si>
  <si>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</si>
  <si>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</si>
  <si>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</si>
  <si>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</si>
  <si>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</si>
  <si>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</si>
  <si>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</si>
  <si>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</si>
  <si>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</si>
  <si>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</si>
  <si>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</si>
  <si>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</si>
  <si>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</si>
  <si>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</si>
  <si>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</si>
  <si>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</si>
  <si>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</si>
  <si>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</si>
  <si>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</si>
  <si>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</si>
  <si>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</si>
  <si>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</si>
  <si>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</si>
  <si>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</si>
  <si>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</si>
  <si>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</si>
  <si>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</si>
  <si>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</si>
  <si>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</si>
  <si>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</si>
  <si>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</si>
  <si>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</si>
  <si>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</si>
  <si>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</si>
  <si>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</si>
  <si>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</si>
  <si>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</si>
  <si>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</si>
  <si>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</si>
  <si>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</si>
  <si>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</si>
  <si>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</si>
  <si>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</si>
  <si>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</si>
  <si>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</si>
  <si>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</si>
  <si>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</si>
  <si>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</si>
  <si>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</si>
  <si>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</si>
  <si>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</si>
  <si>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</si>
  <si>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</si>
  <si>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</si>
  <si>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</si>
  <si>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</si>
  <si>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</si>
  <si>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</si>
  <si>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</si>
  <si>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</si>
  <si>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</si>
  <si>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</si>
  <si>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</si>
  <si>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</si>
  <si>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</si>
  <si>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</si>
  <si>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</si>
  <si>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</si>
  <si>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</si>
  <si>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PUTUMAYO LA HORMIGA</t>
  </si>
  <si>
    <t>Precio miles COP/kg. 1ra calidad (G)</t>
  </si>
  <si>
    <t>Precio miles COP/kg. 2da calidad (H)</t>
  </si>
  <si>
    <t>Precio miles COP/kg. 3ra calidad (I)</t>
  </si>
  <si>
    <t>Precio miles COP/kg. 4ta calidad (J)</t>
  </si>
  <si>
    <t>Putumayo</t>
  </si>
  <si>
    <t xml:space="preserve">Material de propagacion: Plántula // Distancia de siembra: 3 X 3,5 // Densidad de siembra - Plantas/Ha.: 800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$29.665 // Valor Jornal: $50.000 // Otros: En la zona no se requiere riego, la época seca es moderada. Sombríos utilizados: Transitorios plátano (Musa paradisiaca) y sombrío permanente intercalado dentro del área de cultivo con forestales de canalete (Jacaranda copaia) y abarco (Cariniana Pyriformis). El plátano genera producción que generalmente va hasta el año 3. Aunque cabe destacar que no se incluyen estos valores dentro del marco. Producción en cacao seco. Las fincas se ubican en el municipio de Piamonte, a altitudes que oscilan entre 300 y 350 msnm. Entrevistas hechas a productores entre 1 y 5 hectáreas.
Actualmente por condiciones socioeconómica el valor normal del jornal se encuentra en $50.000 pesos.
</t>
  </si>
  <si>
    <t>2024 Q3</t>
  </si>
  <si>
    <t>2023 Q2</t>
  </si>
  <si>
    <t>El presente documento corresponde a una actualización del documento PDF de la AgroGuía correspondiente a Cacao Tradicional Putumayo La Hormiga publicada en la página web, y consta de las siguientes partes:</t>
  </si>
  <si>
    <t>- Flujo anualizado de los ingresos (precio y rendimiento) y los costos de producción para una hectárea de
Cacao Tradicional Putumayo La Hormiga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</si>
  <si>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Putumayo La Hormiga.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</si>
  <si>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</si>
  <si>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</si>
  <si>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</si>
  <si>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</si>
  <si>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Putumayo La Hormiga.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</si>
  <si>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</si>
  <si>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</si>
  <si>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Putumayo La Hormiga, en lo que respecta a la mano de obra incluye actividades como la preparación del terreno, la siembra, el trazado y el ahoyado, entre otras, y ascienden a un total de $1,7 millones de pesos (equivalente a 33 jornales). En cuanto a los insumos, se incluyen los gastos relacionados con el material vegetal y las enmiendas, que en conjunto ascienden a  $3,0 millones.</t>
  </si>
  <si>
    <t>*** Los costos de sostenimiento del año 1 comprenden tanto los gastos relacionados con la mano de obra como aquellos asociados con los insumos necesarios desde el momento de la siembra de las plantas hasta finalizar el año 1. Para el caso de Cacao Tradicional Putumayo La Hormiga, en lo que respecta a la mano de obra incluye actividades como la fertilización, riego, control de malezas, plagas y enfermedades, entre otras, y ascienden a un total de $2,9 millones de pesos (equivalente a 58 jornales). En cuanto a los insumos, se incluyen los fertilizantes, plaguicidas, transportes, entre otras, que en conjunto ascienden a  $1,2 millones.</t>
  </si>
  <si>
    <t>Nota 1: en caso de utilizar esta información para el desarrollo de otras publicaciones, por favor citar FINAGRO, "Agro Guía - Marcos de Referencia Agroeconómicos"</t>
  </si>
  <si>
    <t>Los costos totales del ciclo para esta actualización (2024 Q3) equivalen a $134,0 millones, en comparación con los costos del marco original que ascienden a $132,2 millones, (mes de publicación del marco: junio - 2023).
La rentabilidad actualizada (2024 Q3) subió frente a la rentabilidad de la primera AgroGuía, pasando del 24,9% al 332,9%. Mientras que el crecimiento de los costos fue del 101,3%, el crecimiento de los ingresos fue del 329,6%.</t>
  </si>
  <si>
    <t>En cuanto a los costos de mano de obra de la AgroGuía actualizada, se destaca la participación de control arvenses seguido de podas, que representan el 61% y el 16% del costo total, respectivamente. En cuanto a los costos de insumos, se destaca la participación de fertilización seguido de cosecha y beneficio, que representan el 41% y el 31% del costo total, respectivamente.</t>
  </si>
  <si>
    <t>subió</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</si>
  <si>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(kg/ha).</t>
  </si>
  <si>
    <t>Con un precio ponderado de COP $ 29.665/kg y con un rendimiento por hectárea de 19.550 kg por ciclo; el margen de utilidad obtenido en la producción de cacao en grano, crudo o tostado es del 77%.</t>
  </si>
  <si>
    <t>El precio mínimo ponderado para cubrir los costos de producción, con un rendimiento de 19.550 kg para todo el ciclo de producción, es COP $ 6.852/kg.</t>
  </si>
  <si>
    <t>El rendimiento mínimo por ha/ciclo para cubrir los costos de producción, con un precio ponderado de COP $ 29.665, es de 4.516 kg/ha para todo el ciclo.</t>
  </si>
  <si>
    <t>El siguiente cuadro presenta diferentes escenarios de rentabilidad para el sistema productivo de CACAO TRADICIONAL PUTUMAYO LA HORMIGA, con respecto a diferentes niveles de productividad (kg./ha.) y precios ($/kg.).</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</si>
  <si>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</si>
  <si>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25%.</t>
  </si>
  <si>
    <t>El precio mínimo ponderado para cubrir los costos de producción, con un rendimiento de 19.550 kg para todo el ciclo de producción, es COP $ 6.761/kg.</t>
  </si>
  <si>
    <t>El rendimiento mínimo por ha/ciclo para cubrir los costos de producción, con un precio ponderado de COP $ 9.000, es de 14.687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</si>
</sst>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Part.'!$AQ$41:$AQ$42</c:f>
              <c:numCache>
                <c:formatCode>_(* #,##0_);_(* \(#,##0\);_(* "-"_);_(@_)</c:formatCode>
                <c:ptCount val="2"/>
                <c:pt idx="0">
                  <c:v>132180200</c:v>
                </c:pt>
                <c:pt idx="1">
                  <c:v>133963987.09586681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Part.'!$AR$41:$AR$42</c:f>
              <c:numCache>
                <c:formatCode>_(* #,##0_);_(* \(#,##0\);_(* "-"_);_(@_)</c:formatCode>
                <c:ptCount val="2"/>
                <c:pt idx="0">
                  <c:v>96000000</c:v>
                </c:pt>
                <c:pt idx="1">
                  <c:v>99509730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Part.'!$AS$41:$AS$42</c:f>
              <c:numCache>
                <c:formatCode>_(* #,##0_);_(* \(#,##0\);_(* "-"_);_(@_)</c:formatCode>
                <c:ptCount val="2"/>
                <c:pt idx="0">
                  <c:v>36180200</c:v>
                </c:pt>
                <c:pt idx="1">
                  <c:v>34454257.095866814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1225614.3999999999</c:v>
                </c:pt>
                <c:pt idx="1">
                  <c:v>3287791.1</c:v>
                </c:pt>
                <c:pt idx="2">
                  <c:v>10594911.595866814</c:v>
                </c:pt>
                <c:pt idx="3">
                  <c:v>14051647</c:v>
                </c:pt>
                <c:pt idx="4">
                  <c:v>2976138</c:v>
                </c:pt>
                <c:pt idx="6">
                  <c:v>0</c:v>
                </c:pt>
                <c:pt idx="7">
                  <c:v>0</c:v>
                </c:pt>
                <c:pt idx="8">
                  <c:v>2318155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60609730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Part.'!$AW$41:$AW$42</c:f>
              <c:numCache>
                <c:formatCode>0%</c:formatCode>
                <c:ptCount val="2"/>
                <c:pt idx="0">
                  <c:v>0.72628124333296518</c:v>
                </c:pt>
                <c:pt idx="1">
                  <c:v>0.74280955768201506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Part.'!$AX$41:$AX$42</c:f>
              <c:numCache>
                <c:formatCode>0%</c:formatCode>
                <c:ptCount val="2"/>
                <c:pt idx="0">
                  <c:v>0.27371875666703482</c:v>
                </c:pt>
                <c:pt idx="1">
                  <c:v>0.25719044231798494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1650</v>
      </c>
      <c r="C7" s="13">
        <v>2906.99</v>
      </c>
      <c r="D7" s="13">
        <v>4606.99</v>
      </c>
      <c r="E7" s="13">
        <v>3156.99</v>
      </c>
      <c r="F7" s="13">
        <v>3456.99</v>
      </c>
      <c r="G7" s="13">
        <v>3606.99</v>
      </c>
      <c r="H7" s="13">
        <v>3756.99</v>
      </c>
      <c r="I7" s="13">
        <v>4006.99</v>
      </c>
      <c r="J7" s="13">
        <v>4006.99</v>
      </c>
      <c r="K7" s="13">
        <v>3106.99</v>
      </c>
      <c r="L7" s="13">
        <v>3106.99</v>
      </c>
      <c r="M7" s="13">
        <v>3106.99</v>
      </c>
      <c r="N7" s="13">
        <v>3106.99</v>
      </c>
      <c r="O7" s="13">
        <v>3106.99</v>
      </c>
      <c r="P7" s="13">
        <v>3106.99</v>
      </c>
      <c r="Q7" s="13">
        <v>3106.99</v>
      </c>
      <c r="R7" s="13">
        <v>3106.99</v>
      </c>
      <c r="S7" s="13">
        <v>3106.99</v>
      </c>
      <c r="T7" s="13">
        <v>3106.99</v>
      </c>
      <c r="U7" s="13">
        <v>3106.99</v>
      </c>
      <c r="V7" s="13">
        <v>3106.99</v>
      </c>
      <c r="W7" s="13">
        <v>3106.99</v>
      </c>
      <c r="X7" s="13">
        <v>3106.99</v>
      </c>
      <c r="Y7" s="13">
        <v>3106.99</v>
      </c>
      <c r="Z7" s="13">
        <v>3106.99</v>
      </c>
      <c r="AA7" s="13">
        <v>3106.99</v>
      </c>
      <c r="AB7" s="13">
        <v>3106.99</v>
      </c>
      <c r="AC7" s="13">
        <v>3106.99</v>
      </c>
      <c r="AD7" s="13">
        <v>3106.99</v>
      </c>
      <c r="AE7" s="13">
        <v>3106.99</v>
      </c>
      <c r="AF7" s="13">
        <v>3106.99</v>
      </c>
      <c r="AG7" s="13">
        <v>99509.73</v>
      </c>
      <c r="AH7" s="14">
        <v>0.74280955768201495</v>
      </c>
    </row>
    <row r="8" spans="1:34" x14ac:dyDescent="0.2">
      <c r="A8" s="3" t="s">
        <v>122</v>
      </c>
      <c r="B8" s="13">
        <v>2976.14</v>
      </c>
      <c r="C8" s="13">
        <v>1209.6500000000001</v>
      </c>
      <c r="D8" s="13">
        <v>846.62</v>
      </c>
      <c r="E8" s="13">
        <v>928.68</v>
      </c>
      <c r="F8" s="13">
        <v>958.47</v>
      </c>
      <c r="G8" s="13">
        <v>1040.32</v>
      </c>
      <c r="H8" s="13">
        <v>1043.67</v>
      </c>
      <c r="I8" s="13">
        <v>1060.45</v>
      </c>
      <c r="J8" s="13">
        <v>1060.45</v>
      </c>
      <c r="K8" s="13">
        <v>1060.45</v>
      </c>
      <c r="L8" s="13">
        <v>1060.45</v>
      </c>
      <c r="M8" s="13">
        <v>1060.45</v>
      </c>
      <c r="N8" s="13">
        <v>1060.45</v>
      </c>
      <c r="O8" s="13">
        <v>1060.45</v>
      </c>
      <c r="P8" s="13">
        <v>1060.45</v>
      </c>
      <c r="Q8" s="13">
        <v>1060.45</v>
      </c>
      <c r="R8" s="13">
        <v>1060.45</v>
      </c>
      <c r="S8" s="13">
        <v>1060.45</v>
      </c>
      <c r="T8" s="13">
        <v>1060.45</v>
      </c>
      <c r="U8" s="13">
        <v>1060.45</v>
      </c>
      <c r="V8" s="13">
        <v>1060.45</v>
      </c>
      <c r="W8" s="13">
        <v>1060.45</v>
      </c>
      <c r="X8" s="13">
        <v>1060.45</v>
      </c>
      <c r="Y8" s="13">
        <v>1060.45</v>
      </c>
      <c r="Z8" s="13">
        <v>1060.45</v>
      </c>
      <c r="AA8" s="13">
        <v>1060.45</v>
      </c>
      <c r="AB8" s="13">
        <v>1060.45</v>
      </c>
      <c r="AC8" s="13">
        <v>1060.45</v>
      </c>
      <c r="AD8" s="13">
        <v>1060.45</v>
      </c>
      <c r="AE8" s="13">
        <v>1060.45</v>
      </c>
      <c r="AF8" s="13">
        <v>1060.45</v>
      </c>
      <c r="AG8" s="13">
        <v>34454.26</v>
      </c>
      <c r="AH8" s="14">
        <v>0.25719044231798499</v>
      </c>
    </row>
    <row r="9" spans="1:34" x14ac:dyDescent="0.2">
      <c r="A9" s="7" t="s">
        <v>121</v>
      </c>
      <c r="B9" s="13">
        <v>4626.1400000000003</v>
      </c>
      <c r="C9" s="13">
        <v>4116.6400000000003</v>
      </c>
      <c r="D9" s="13">
        <v>5453.61</v>
      </c>
      <c r="E9" s="13">
        <v>4085.67</v>
      </c>
      <c r="F9" s="13">
        <v>4415.46</v>
      </c>
      <c r="G9" s="13">
        <v>4647.3100000000004</v>
      </c>
      <c r="H9" s="13">
        <v>4800.66</v>
      </c>
      <c r="I9" s="13">
        <v>5067.4399999999996</v>
      </c>
      <c r="J9" s="13">
        <v>5067.4399999999996</v>
      </c>
      <c r="K9" s="13">
        <v>4167.4399999999996</v>
      </c>
      <c r="L9" s="13">
        <v>4167.4399999999996</v>
      </c>
      <c r="M9" s="13">
        <v>4167.4399999999996</v>
      </c>
      <c r="N9" s="13">
        <v>4167.4399999999996</v>
      </c>
      <c r="O9" s="13">
        <v>4167.4399999999996</v>
      </c>
      <c r="P9" s="13">
        <v>4167.4399999999996</v>
      </c>
      <c r="Q9" s="13">
        <v>4167.4399999999996</v>
      </c>
      <c r="R9" s="13">
        <v>4167.4399999999996</v>
      </c>
      <c r="S9" s="13">
        <v>4167.4399999999996</v>
      </c>
      <c r="T9" s="13">
        <v>4167.4399999999996</v>
      </c>
      <c r="U9" s="13">
        <v>4167.4399999999996</v>
      </c>
      <c r="V9" s="13">
        <v>4167.4399999999996</v>
      </c>
      <c r="W9" s="13">
        <v>4167.4399999999996</v>
      </c>
      <c r="X9" s="13">
        <v>4167.4399999999996</v>
      </c>
      <c r="Y9" s="13">
        <v>4167.4399999999996</v>
      </c>
      <c r="Z9" s="13">
        <v>4167.4399999999996</v>
      </c>
      <c r="AA9" s="13">
        <v>4167.4399999999996</v>
      </c>
      <c r="AB9" s="13">
        <v>4167.4399999999996</v>
      </c>
      <c r="AC9" s="13">
        <v>4167.4399999999996</v>
      </c>
      <c r="AD9" s="13">
        <v>4167.4399999999996</v>
      </c>
      <c r="AE9" s="13">
        <v>4167.4399999999996</v>
      </c>
      <c r="AF9" s="13">
        <v>4167.4399999999996</v>
      </c>
      <c r="AG9" s="13">
        <v>133963.99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250</v>
      </c>
      <c r="F11" s="15">
        <v>350</v>
      </c>
      <c r="G11" s="15">
        <v>450</v>
      </c>
      <c r="H11" s="15">
        <v>500</v>
      </c>
      <c r="I11" s="15">
        <v>750</v>
      </c>
      <c r="J11" s="15">
        <v>750</v>
      </c>
      <c r="K11" s="15">
        <v>750</v>
      </c>
      <c r="L11" s="15">
        <v>750</v>
      </c>
      <c r="M11" s="15">
        <v>750</v>
      </c>
      <c r="N11" s="15">
        <v>750</v>
      </c>
      <c r="O11" s="15">
        <v>750</v>
      </c>
      <c r="P11" s="15">
        <v>750</v>
      </c>
      <c r="Q11" s="15">
        <v>750</v>
      </c>
      <c r="R11" s="15">
        <v>750</v>
      </c>
      <c r="S11" s="15">
        <v>750</v>
      </c>
      <c r="T11" s="15">
        <v>750</v>
      </c>
      <c r="U11" s="15">
        <v>750</v>
      </c>
      <c r="V11" s="15">
        <v>750</v>
      </c>
      <c r="W11" s="15">
        <v>750</v>
      </c>
      <c r="X11" s="15">
        <v>750</v>
      </c>
      <c r="Y11" s="15">
        <v>750</v>
      </c>
      <c r="Z11" s="15">
        <v>750</v>
      </c>
      <c r="AA11" s="15">
        <v>750</v>
      </c>
      <c r="AB11" s="15">
        <v>750</v>
      </c>
      <c r="AC11" s="15">
        <v>750</v>
      </c>
      <c r="AD11" s="15">
        <v>750</v>
      </c>
      <c r="AE11" s="15">
        <v>750</v>
      </c>
      <c r="AF11" s="15">
        <v>750</v>
      </c>
      <c r="AG11" s="15">
        <v>19550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29.664999999999999</v>
      </c>
      <c r="AC15" s="16">
        <v>29.664999999999999</v>
      </c>
      <c r="AD15" s="16">
        <v>29.664999999999999</v>
      </c>
      <c r="AE15" s="16">
        <v>29.664999999999999</v>
      </c>
      <c r="AF15" s="16">
        <v>29.664999999999999</v>
      </c>
      <c r="AG15" s="16">
        <v>29.664999999999999</v>
      </c>
      <c r="AH15" s="19"/>
    </row>
    <row r="16" spans="1:34"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29.664999999999999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7416.25</v>
      </c>
      <c r="F19" s="13">
        <v>10382.75</v>
      </c>
      <c r="G19" s="13">
        <v>13349.25</v>
      </c>
      <c r="H19" s="13">
        <v>14832.5</v>
      </c>
      <c r="I19" s="13">
        <v>22248.75</v>
      </c>
      <c r="J19" s="13">
        <v>22248.75</v>
      </c>
      <c r="K19" s="13">
        <v>22248.75</v>
      </c>
      <c r="L19" s="13">
        <v>22248.75</v>
      </c>
      <c r="M19" s="13">
        <v>22248.75</v>
      </c>
      <c r="N19" s="13">
        <v>22248.75</v>
      </c>
      <c r="O19" s="13">
        <v>22248.75</v>
      </c>
      <c r="P19" s="13">
        <v>22248.75</v>
      </c>
      <c r="Q19" s="13">
        <v>22248.75</v>
      </c>
      <c r="R19" s="13">
        <v>22248.75</v>
      </c>
      <c r="S19" s="13">
        <v>22248.75</v>
      </c>
      <c r="T19" s="13">
        <v>22248.75</v>
      </c>
      <c r="U19" s="13">
        <v>22248.75</v>
      </c>
      <c r="V19" s="13">
        <v>22248.75</v>
      </c>
      <c r="W19" s="13">
        <v>22248.75</v>
      </c>
      <c r="X19" s="13">
        <v>22248.75</v>
      </c>
      <c r="Y19" s="13">
        <v>22248.75</v>
      </c>
      <c r="Z19" s="13">
        <v>22248.75</v>
      </c>
      <c r="AA19" s="13">
        <v>22248.75</v>
      </c>
      <c r="AB19" s="13">
        <v>22248.75</v>
      </c>
      <c r="AC19" s="13">
        <v>22248.75</v>
      </c>
      <c r="AD19" s="13">
        <v>22248.75</v>
      </c>
      <c r="AE19" s="13">
        <v>22248.75</v>
      </c>
      <c r="AF19" s="13">
        <v>22248.75</v>
      </c>
      <c r="AG19" s="13">
        <v>579950.75</v>
      </c>
      <c r="AH19" s="19"/>
    </row>
    <row r="20" spans="1:34" x14ac:dyDescent="0.2">
      <c r="A20" s="1" t="s">
        <v>12</v>
      </c>
      <c r="B20" s="17">
        <v>-4626.1400000000003</v>
      </c>
      <c r="C20" s="17">
        <v>-4116.6400000000003</v>
      </c>
      <c r="D20" s="17">
        <v>-5453.61</v>
      </c>
      <c r="E20" s="17">
        <v>3330.58</v>
      </c>
      <c r="F20" s="17">
        <v>5967.29</v>
      </c>
      <c r="G20" s="17">
        <v>8701.94</v>
      </c>
      <c r="H20" s="17">
        <v>10031.84</v>
      </c>
      <c r="I20" s="17">
        <v>17181.310000000001</v>
      </c>
      <c r="J20" s="17">
        <v>17181.310000000001</v>
      </c>
      <c r="K20" s="17">
        <v>18081.310000000001</v>
      </c>
      <c r="L20" s="17">
        <v>18081.310000000001</v>
      </c>
      <c r="M20" s="17">
        <v>18081.310000000001</v>
      </c>
      <c r="N20" s="17">
        <v>18081.310000000001</v>
      </c>
      <c r="O20" s="17">
        <v>18081.310000000001</v>
      </c>
      <c r="P20" s="17">
        <v>18081.310000000001</v>
      </c>
      <c r="Q20" s="17">
        <v>18081.310000000001</v>
      </c>
      <c r="R20" s="17">
        <v>18081.310000000001</v>
      </c>
      <c r="S20" s="17">
        <v>18081.310000000001</v>
      </c>
      <c r="T20" s="17">
        <v>18081.310000000001</v>
      </c>
      <c r="U20" s="17">
        <v>18081.310000000001</v>
      </c>
      <c r="V20" s="17">
        <v>18081.310000000001</v>
      </c>
      <c r="W20" s="17">
        <v>18081.310000000001</v>
      </c>
      <c r="X20" s="17">
        <v>18081.310000000001</v>
      </c>
      <c r="Y20" s="17">
        <v>18081.310000000001</v>
      </c>
      <c r="Z20" s="17">
        <v>18081.310000000001</v>
      </c>
      <c r="AA20" s="17">
        <v>18081.310000000001</v>
      </c>
      <c r="AB20" s="17">
        <v>18081.310000000001</v>
      </c>
      <c r="AC20" s="17">
        <v>18081.310000000001</v>
      </c>
      <c r="AD20" s="17">
        <v>18081.310000000001</v>
      </c>
      <c r="AE20" s="17">
        <v>18081.310000000001</v>
      </c>
      <c r="AF20" s="17">
        <v>18081.310000000001</v>
      </c>
      <c r="AG20" s="17">
        <v>445986.76</v>
      </c>
      <c r="AH20" s="22"/>
    </row>
    <row r="21" spans="1:34" x14ac:dyDescent="0.2">
      <c r="J21" s="10"/>
      <c r="AG21" s="82">
        <v>3.3291541448746065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4440</v>
      </c>
      <c r="D121" s="61">
        <v>4490</v>
      </c>
      <c r="E121" s="61">
        <v>3040</v>
      </c>
      <c r="F121" s="61">
        <v>3340</v>
      </c>
      <c r="G121" s="61">
        <v>3490</v>
      </c>
      <c r="H121" s="61">
        <v>3640</v>
      </c>
      <c r="I121" s="61">
        <v>3890</v>
      </c>
      <c r="J121" s="61">
        <v>3890</v>
      </c>
      <c r="K121" s="61">
        <v>2990</v>
      </c>
      <c r="L121" s="61">
        <v>2990</v>
      </c>
      <c r="M121" s="61">
        <v>2990</v>
      </c>
      <c r="N121" s="61">
        <v>2990</v>
      </c>
      <c r="O121" s="61">
        <v>2990</v>
      </c>
      <c r="P121" s="61">
        <v>2990</v>
      </c>
      <c r="Q121" s="61">
        <v>2990</v>
      </c>
      <c r="R121" s="61">
        <v>2990</v>
      </c>
      <c r="S121" s="61">
        <v>2990</v>
      </c>
      <c r="T121" s="61">
        <v>2990</v>
      </c>
      <c r="U121" s="61">
        <v>2990</v>
      </c>
      <c r="V121" s="61">
        <v>2990</v>
      </c>
      <c r="W121" s="61">
        <v>2990</v>
      </c>
      <c r="X121" s="61">
        <v>2990</v>
      </c>
      <c r="Y121" s="61">
        <v>2990</v>
      </c>
      <c r="Z121" s="61">
        <v>2990</v>
      </c>
      <c r="AA121" s="61">
        <v>2990</v>
      </c>
      <c r="AB121" s="61">
        <v>2990</v>
      </c>
      <c r="AC121" s="61">
        <v>2990</v>
      </c>
      <c r="AD121" s="61">
        <v>2990</v>
      </c>
      <c r="AE121" s="61">
        <v>2990</v>
      </c>
      <c r="AF121" s="61">
        <v>2990</v>
      </c>
      <c r="AG121" s="61">
        <v>96000</v>
      </c>
      <c r="AH121" s="62">
        <v>0.72628124333296507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4216.3</v>
      </c>
      <c r="D122" s="61">
        <v>984.5</v>
      </c>
      <c r="E122" s="61">
        <v>1039.0999999999999</v>
      </c>
      <c r="F122" s="61">
        <v>1022.3</v>
      </c>
      <c r="G122" s="61">
        <v>1095.5</v>
      </c>
      <c r="H122" s="61">
        <v>1098.5</v>
      </c>
      <c r="I122" s="61">
        <v>1113.5</v>
      </c>
      <c r="J122" s="61">
        <v>1113.5</v>
      </c>
      <c r="K122" s="61">
        <v>1113.5</v>
      </c>
      <c r="L122" s="61">
        <v>1113.5</v>
      </c>
      <c r="M122" s="61">
        <v>1113.5</v>
      </c>
      <c r="N122" s="61">
        <v>1113.5</v>
      </c>
      <c r="O122" s="61">
        <v>1113.5</v>
      </c>
      <c r="P122" s="61">
        <v>1113.5</v>
      </c>
      <c r="Q122" s="61">
        <v>1113.5</v>
      </c>
      <c r="R122" s="61">
        <v>1113.5</v>
      </c>
      <c r="S122" s="61">
        <v>1113.5</v>
      </c>
      <c r="T122" s="61">
        <v>1113.5</v>
      </c>
      <c r="U122" s="61">
        <v>1113.5</v>
      </c>
      <c r="V122" s="61">
        <v>1113.5</v>
      </c>
      <c r="W122" s="61">
        <v>1113.5</v>
      </c>
      <c r="X122" s="61">
        <v>1113.5</v>
      </c>
      <c r="Y122" s="61">
        <v>1113.5</v>
      </c>
      <c r="Z122" s="61">
        <v>1113.5</v>
      </c>
      <c r="AA122" s="61">
        <v>1113.5</v>
      </c>
      <c r="AB122" s="61">
        <v>1113.5</v>
      </c>
      <c r="AC122" s="61">
        <v>1113.5</v>
      </c>
      <c r="AD122" s="61">
        <v>1113.5</v>
      </c>
      <c r="AE122" s="61">
        <v>1113.5</v>
      </c>
      <c r="AF122" s="61">
        <v>1113.5</v>
      </c>
      <c r="AG122" s="61">
        <v>36180.199999999997</v>
      </c>
      <c r="AH122" s="62">
        <v>0.27371875666703482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8656.2999999999993</v>
      </c>
      <c r="D123" s="61">
        <v>5474.5</v>
      </c>
      <c r="E123" s="61">
        <v>4079.1</v>
      </c>
      <c r="F123" s="61">
        <v>4362.3</v>
      </c>
      <c r="G123" s="61">
        <v>4585.5</v>
      </c>
      <c r="H123" s="61">
        <v>4738.5</v>
      </c>
      <c r="I123" s="61">
        <v>5003.5</v>
      </c>
      <c r="J123" s="61">
        <v>5003.5</v>
      </c>
      <c r="K123" s="61">
        <v>4103.5</v>
      </c>
      <c r="L123" s="61">
        <v>4103.5</v>
      </c>
      <c r="M123" s="61">
        <v>4103.5</v>
      </c>
      <c r="N123" s="61">
        <v>4103.5</v>
      </c>
      <c r="O123" s="61">
        <v>4103.5</v>
      </c>
      <c r="P123" s="61">
        <v>4103.5</v>
      </c>
      <c r="Q123" s="61">
        <v>4103.5</v>
      </c>
      <c r="R123" s="61">
        <v>4103.5</v>
      </c>
      <c r="S123" s="61">
        <v>4103.5</v>
      </c>
      <c r="T123" s="61">
        <v>4103.5</v>
      </c>
      <c r="U123" s="61">
        <v>4103.5</v>
      </c>
      <c r="V123" s="61">
        <v>4103.5</v>
      </c>
      <c r="W123" s="61">
        <v>4103.5</v>
      </c>
      <c r="X123" s="61">
        <v>4103.5</v>
      </c>
      <c r="Y123" s="61">
        <v>4103.5</v>
      </c>
      <c r="Z123" s="61">
        <v>4103.5</v>
      </c>
      <c r="AA123" s="61">
        <v>4103.5</v>
      </c>
      <c r="AB123" s="61">
        <v>4103.5</v>
      </c>
      <c r="AC123" s="61">
        <v>4103.5</v>
      </c>
      <c r="AD123" s="61">
        <v>4103.5</v>
      </c>
      <c r="AE123" s="61">
        <v>4103.5</v>
      </c>
      <c r="AF123" s="61">
        <v>4103.5</v>
      </c>
      <c r="AG123" s="61">
        <v>132180.20000000001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250</v>
      </c>
      <c r="F125" s="64">
        <v>350</v>
      </c>
      <c r="G125" s="64">
        <v>450</v>
      </c>
      <c r="H125" s="64">
        <v>500</v>
      </c>
      <c r="I125" s="64">
        <v>750</v>
      </c>
      <c r="J125" s="64">
        <v>750</v>
      </c>
      <c r="K125" s="64">
        <v>750</v>
      </c>
      <c r="L125" s="64">
        <v>750</v>
      </c>
      <c r="M125" s="64">
        <v>750</v>
      </c>
      <c r="N125" s="64">
        <v>750</v>
      </c>
      <c r="O125" s="64">
        <v>750</v>
      </c>
      <c r="P125" s="64">
        <v>750</v>
      </c>
      <c r="Q125" s="64">
        <v>750</v>
      </c>
      <c r="R125" s="64">
        <v>750</v>
      </c>
      <c r="S125" s="64">
        <v>750</v>
      </c>
      <c r="T125" s="64">
        <v>750</v>
      </c>
      <c r="U125" s="64">
        <v>750</v>
      </c>
      <c r="V125" s="64">
        <v>750</v>
      </c>
      <c r="W125" s="64">
        <v>750</v>
      </c>
      <c r="X125" s="64">
        <v>750</v>
      </c>
      <c r="Y125" s="64">
        <v>750</v>
      </c>
      <c r="Z125" s="64">
        <v>750</v>
      </c>
      <c r="AA125" s="64">
        <v>750</v>
      </c>
      <c r="AB125" s="64">
        <v>750</v>
      </c>
      <c r="AC125" s="64">
        <v>750</v>
      </c>
      <c r="AD125" s="64">
        <v>750</v>
      </c>
      <c r="AE125" s="64">
        <v>750</v>
      </c>
      <c r="AF125" s="64">
        <v>750</v>
      </c>
      <c r="AG125" s="61">
        <v>19550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2">
      <c r="A130" s="59" t="s">
        <v>16</v>
      </c>
      <c r="B130" s="65"/>
      <c r="C130" s="65">
        <v>9</v>
      </c>
      <c r="D130" s="65">
        <v>9</v>
      </c>
      <c r="E130" s="65">
        <v>9</v>
      </c>
      <c r="F130" s="65">
        <v>9</v>
      </c>
      <c r="G130" s="65">
        <v>9</v>
      </c>
      <c r="H130" s="65">
        <v>9</v>
      </c>
      <c r="I130" s="65">
        <v>9</v>
      </c>
      <c r="J130" s="65">
        <v>9</v>
      </c>
      <c r="K130" s="65">
        <v>9</v>
      </c>
      <c r="L130" s="65">
        <v>9</v>
      </c>
      <c r="M130" s="65">
        <v>9</v>
      </c>
      <c r="N130" s="65">
        <v>9</v>
      </c>
      <c r="O130" s="65">
        <v>9</v>
      </c>
      <c r="P130" s="65">
        <v>9</v>
      </c>
      <c r="Q130" s="65">
        <v>9</v>
      </c>
      <c r="R130" s="65">
        <v>9</v>
      </c>
      <c r="S130" s="65">
        <v>9</v>
      </c>
      <c r="T130" s="65">
        <v>9</v>
      </c>
      <c r="U130" s="65">
        <v>9</v>
      </c>
      <c r="V130" s="65">
        <v>9</v>
      </c>
      <c r="W130" s="65">
        <v>9</v>
      </c>
      <c r="X130" s="65">
        <v>9</v>
      </c>
      <c r="Y130" s="65">
        <v>9</v>
      </c>
      <c r="Z130" s="65">
        <v>9</v>
      </c>
      <c r="AA130" s="65">
        <v>9</v>
      </c>
      <c r="AB130" s="65">
        <v>9</v>
      </c>
      <c r="AC130" s="65">
        <v>9</v>
      </c>
      <c r="AD130" s="65">
        <v>9</v>
      </c>
      <c r="AE130" s="65">
        <v>9</v>
      </c>
      <c r="AF130" s="65">
        <v>9</v>
      </c>
      <c r="AG130" s="65">
        <v>9</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2250</v>
      </c>
      <c r="F133" s="61">
        <v>3150</v>
      </c>
      <c r="G133" s="61">
        <v>4050</v>
      </c>
      <c r="H133" s="61">
        <v>4500</v>
      </c>
      <c r="I133" s="61">
        <v>6750</v>
      </c>
      <c r="J133" s="61">
        <v>6750</v>
      </c>
      <c r="K133" s="61">
        <v>6750</v>
      </c>
      <c r="L133" s="61">
        <v>6750</v>
      </c>
      <c r="M133" s="61">
        <v>6750</v>
      </c>
      <c r="N133" s="61">
        <v>6750</v>
      </c>
      <c r="O133" s="61">
        <v>6750</v>
      </c>
      <c r="P133" s="61">
        <v>6750</v>
      </c>
      <c r="Q133" s="61">
        <v>6750</v>
      </c>
      <c r="R133" s="61">
        <v>6750</v>
      </c>
      <c r="S133" s="61">
        <v>6750</v>
      </c>
      <c r="T133" s="61">
        <v>6750</v>
      </c>
      <c r="U133" s="61">
        <v>6750</v>
      </c>
      <c r="V133" s="61">
        <v>6750</v>
      </c>
      <c r="W133" s="61">
        <v>6750</v>
      </c>
      <c r="X133" s="61">
        <v>6750</v>
      </c>
      <c r="Y133" s="61">
        <v>6750</v>
      </c>
      <c r="Z133" s="61">
        <v>6750</v>
      </c>
      <c r="AA133" s="61">
        <v>6750</v>
      </c>
      <c r="AB133" s="61">
        <v>6750</v>
      </c>
      <c r="AC133" s="61">
        <v>6750</v>
      </c>
      <c r="AD133" s="61">
        <v>6750</v>
      </c>
      <c r="AE133" s="61">
        <v>6750</v>
      </c>
      <c r="AF133" s="61">
        <v>6750</v>
      </c>
      <c r="AG133" s="61">
        <v>175950</v>
      </c>
      <c r="AH133" s="54"/>
    </row>
    <row r="134" spans="1:40" s="12" customFormat="1" x14ac:dyDescent="0.2">
      <c r="A134" s="57" t="s">
        <v>12</v>
      </c>
      <c r="B134" s="61"/>
      <c r="C134" s="61">
        <v>-8656.2999999999993</v>
      </c>
      <c r="D134" s="61">
        <v>-5474.5</v>
      </c>
      <c r="E134" s="61">
        <v>-1829.1</v>
      </c>
      <c r="F134" s="61">
        <v>-1212.3</v>
      </c>
      <c r="G134" s="61">
        <v>-535.5</v>
      </c>
      <c r="H134" s="61">
        <v>-238.5</v>
      </c>
      <c r="I134" s="61">
        <v>1746.5</v>
      </c>
      <c r="J134" s="61">
        <v>1746.5</v>
      </c>
      <c r="K134" s="61">
        <v>2646.5</v>
      </c>
      <c r="L134" s="61">
        <v>2646.5</v>
      </c>
      <c r="M134" s="61">
        <v>2646.5</v>
      </c>
      <c r="N134" s="61">
        <v>2646.5</v>
      </c>
      <c r="O134" s="61">
        <v>2646.5</v>
      </c>
      <c r="P134" s="61">
        <v>2646.5</v>
      </c>
      <c r="Q134" s="61">
        <v>2646.5</v>
      </c>
      <c r="R134" s="61">
        <v>2646.5</v>
      </c>
      <c r="S134" s="61">
        <v>2646.5</v>
      </c>
      <c r="T134" s="61">
        <v>2646.5</v>
      </c>
      <c r="U134" s="61">
        <v>2646.5</v>
      </c>
      <c r="V134" s="61">
        <v>2646.5</v>
      </c>
      <c r="W134" s="61">
        <v>2646.5</v>
      </c>
      <c r="X134" s="61">
        <v>2646.5</v>
      </c>
      <c r="Y134" s="61">
        <v>2646.5</v>
      </c>
      <c r="Z134" s="61">
        <v>2646.5</v>
      </c>
      <c r="AA134" s="61">
        <v>2646.5</v>
      </c>
      <c r="AB134" s="61">
        <v>2646.5</v>
      </c>
      <c r="AC134" s="61">
        <v>2646.5</v>
      </c>
      <c r="AD134" s="61">
        <v>2646.5</v>
      </c>
      <c r="AE134" s="61">
        <v>2646.5</v>
      </c>
      <c r="AF134" s="61">
        <v>2646.5</v>
      </c>
      <c r="AG134" s="61">
        <v>43769.8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57100000</v>
      </c>
      <c r="AY8" s="12" t="s">
        <v>4</v>
      </c>
      <c r="AZ8" s="80">
        <v>2086000</v>
      </c>
    </row>
    <row r="9" spans="2:59" ht="14.45" customHeight="1" x14ac:dyDescent="0.2">
      <c r="B9" s="126"/>
      <c r="C9" s="126"/>
      <c r="D9" s="126"/>
      <c r="E9" s="126"/>
      <c r="F9" s="126"/>
      <c r="G9" s="126"/>
      <c r="H9" s="126"/>
      <c r="I9" s="126"/>
      <c r="J9" s="28"/>
      <c r="AP9" s="12" t="s">
        <v>8</v>
      </c>
      <c r="AQ9" s="80">
        <v>10950000</v>
      </c>
      <c r="AY9" s="12" t="s">
        <v>8</v>
      </c>
      <c r="AZ9" s="80">
        <v>3276000</v>
      </c>
    </row>
    <row r="10" spans="2:59" ht="14.45" customHeight="1" x14ac:dyDescent="0.2">
      <c r="B10" s="126"/>
      <c r="C10" s="126"/>
      <c r="D10" s="126"/>
      <c r="E10" s="126"/>
      <c r="F10" s="126"/>
      <c r="G10" s="126"/>
      <c r="H10" s="126"/>
      <c r="I10" s="126"/>
      <c r="J10" s="28"/>
      <c r="AP10" s="12" t="s">
        <v>9</v>
      </c>
      <c r="AQ10" s="80">
        <v>3800000</v>
      </c>
      <c r="AY10" s="12" t="s">
        <v>9</v>
      </c>
      <c r="AZ10" s="80">
        <v>9475200</v>
      </c>
    </row>
    <row r="11" spans="2:59" ht="14.45" customHeight="1" x14ac:dyDescent="0.2">
      <c r="B11" s="67" t="s">
        <v>114</v>
      </c>
      <c r="C11" s="67"/>
      <c r="D11" s="67"/>
      <c r="E11" s="67"/>
      <c r="F11" s="67"/>
      <c r="G11" s="67"/>
      <c r="H11" s="67"/>
      <c r="I11" s="67"/>
      <c r="AP11" s="12" t="s">
        <v>7</v>
      </c>
      <c r="AQ11" s="80">
        <v>4700000</v>
      </c>
      <c r="AY11" s="12" t="s">
        <v>7</v>
      </c>
      <c r="AZ11" s="80">
        <v>16390000</v>
      </c>
    </row>
    <row r="12" spans="2:59" ht="14.45" customHeight="1" x14ac:dyDescent="0.2">
      <c r="B12" s="67"/>
      <c r="C12" s="67"/>
      <c r="D12" s="67"/>
      <c r="E12" s="67"/>
      <c r="F12" s="67"/>
      <c r="G12" s="67"/>
      <c r="H12" s="67"/>
      <c r="I12" s="67"/>
      <c r="AP12" s="12" t="s">
        <v>3</v>
      </c>
      <c r="AQ12" s="80">
        <v>3300000</v>
      </c>
      <c r="AY12" s="12" t="s">
        <v>3</v>
      </c>
      <c r="AZ12" s="80">
        <v>2880000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16150000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2073000</v>
      </c>
    </row>
    <row r="19" spans="42:59" x14ac:dyDescent="0.2">
      <c r="AP19" s="12" t="s">
        <v>76</v>
      </c>
      <c r="AQ19" s="80">
        <v>0</v>
      </c>
      <c r="AY19" s="12" t="s">
        <v>76</v>
      </c>
      <c r="AZ19" s="80">
        <v>0</v>
      </c>
    </row>
    <row r="20" spans="42:59" ht="15" x14ac:dyDescent="0.25">
      <c r="AP20" s="68" t="s">
        <v>77</v>
      </c>
      <c r="AQ20" s="81">
        <v>96000000</v>
      </c>
      <c r="AY20" s="68" t="s">
        <v>77</v>
      </c>
      <c r="AZ20" s="81">
        <v>36180200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60609730</v>
      </c>
      <c r="AY27" s="12" t="s">
        <v>4</v>
      </c>
      <c r="AZ27" s="80">
        <v>1225614.3999999999</v>
      </c>
    </row>
    <row r="28" spans="42:59" x14ac:dyDescent="0.2">
      <c r="AP28" s="12" t="s">
        <v>8</v>
      </c>
      <c r="AQ28" s="80">
        <v>10950000</v>
      </c>
      <c r="AY28" s="12" t="s">
        <v>8</v>
      </c>
      <c r="AZ28" s="80">
        <v>3287791.1</v>
      </c>
    </row>
    <row r="29" spans="42:59" ht="14.45" customHeight="1" x14ac:dyDescent="0.2">
      <c r="AP29" s="12" t="s">
        <v>9</v>
      </c>
      <c r="AQ29" s="80">
        <v>3800000</v>
      </c>
      <c r="AY29" s="12" t="s">
        <v>9</v>
      </c>
      <c r="AZ29" s="80">
        <v>10594911.595866814</v>
      </c>
    </row>
    <row r="30" spans="42:59" x14ac:dyDescent="0.2">
      <c r="AP30" s="12" t="s">
        <v>7</v>
      </c>
      <c r="AQ30" s="80">
        <v>4700000</v>
      </c>
      <c r="AY30" s="12" t="s">
        <v>7</v>
      </c>
      <c r="AZ30" s="80">
        <v>14051647</v>
      </c>
    </row>
    <row r="31" spans="42:59" x14ac:dyDescent="0.2">
      <c r="AP31" s="12" t="s">
        <v>3</v>
      </c>
      <c r="AQ31" s="80">
        <v>3300000</v>
      </c>
      <c r="AY31" s="12" t="s">
        <v>3</v>
      </c>
      <c r="AZ31" s="80">
        <v>2976138</v>
      </c>
    </row>
    <row r="32" spans="42:59" ht="14.45" customHeight="1" x14ac:dyDescent="0.2">
      <c r="AP32" s="12" t="s">
        <v>6</v>
      </c>
      <c r="AQ32" s="80">
        <v>0</v>
      </c>
      <c r="AY32" s="12" t="s">
        <v>6</v>
      </c>
      <c r="AZ32" s="80"/>
    </row>
    <row r="33" spans="2:56" ht="14.45" customHeight="1" x14ac:dyDescent="0.2">
      <c r="AP33" s="12" t="s">
        <v>5</v>
      </c>
      <c r="AQ33" s="80">
        <v>16150000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2318155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99509730</v>
      </c>
      <c r="AY37" s="68" t="s">
        <v>77</v>
      </c>
      <c r="AZ37" s="81">
        <v>34454257.095866814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132180200</v>
      </c>
      <c r="AR41" s="101">
        <v>96000000</v>
      </c>
      <c r="AS41" s="101">
        <v>36180200</v>
      </c>
      <c r="AV41" s="12" t="s">
        <v>132</v>
      </c>
      <c r="AW41" s="82">
        <v>0.72628124333296518</v>
      </c>
      <c r="AX41" s="82">
        <v>0.27371875666703482</v>
      </c>
    </row>
    <row r="42" spans="2:56" ht="15" x14ac:dyDescent="0.2">
      <c r="B42" s="29"/>
      <c r="C42" s="29"/>
      <c r="D42" s="29"/>
      <c r="E42" s="29"/>
      <c r="F42" s="29"/>
      <c r="G42" s="29"/>
      <c r="H42" s="29"/>
      <c r="I42" s="29"/>
      <c r="AP42" s="12" t="s">
        <v>131</v>
      </c>
      <c r="AQ42" s="101">
        <v>133963987.09586681</v>
      </c>
      <c r="AR42" s="101">
        <v>99509730</v>
      </c>
      <c r="AS42" s="101">
        <v>34454257.095866814</v>
      </c>
      <c r="AV42" s="12" t="s">
        <v>131</v>
      </c>
      <c r="AW42" s="82">
        <v>0.74280955768201506</v>
      </c>
      <c r="AX42" s="82">
        <v>0.25719044231798494</v>
      </c>
    </row>
    <row r="43" spans="2:56" x14ac:dyDescent="0.2">
      <c r="BD43" s="83">
        <v>20672554257520.09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0.76900798904044876</v>
      </c>
    </row>
    <row r="54" spans="2:55" x14ac:dyDescent="0.2">
      <c r="BA54" s="12" t="s">
        <v>88</v>
      </c>
      <c r="BC54" s="85">
        <v>0.24876271668087527</v>
      </c>
    </row>
    <row r="55" spans="2:55" ht="15" thickBot="1" x14ac:dyDescent="0.25">
      <c r="BA55" s="12" t="s">
        <v>89</v>
      </c>
      <c r="BC55" s="85" t="s">
        <v>131</v>
      </c>
    </row>
    <row r="56" spans="2:55" ht="16.5" thickTop="1" thickBot="1" x14ac:dyDescent="0.3">
      <c r="BA56" s="86" t="s">
        <v>82</v>
      </c>
      <c r="BB56" s="86"/>
      <c r="BC56" s="84">
        <v>132180200</v>
      </c>
    </row>
    <row r="57" spans="2:55" ht="16.5" thickTop="1" thickBot="1" x14ac:dyDescent="0.3">
      <c r="BA57" s="87" t="s">
        <v>83</v>
      </c>
      <c r="BB57" s="87"/>
      <c r="BC57" s="88">
        <v>45087</v>
      </c>
    </row>
    <row r="58" spans="2:55" ht="16.5" thickTop="1" thickBot="1" x14ac:dyDescent="0.3">
      <c r="BA58" s="87" t="s">
        <v>84</v>
      </c>
      <c r="BB58" s="87"/>
      <c r="BC58" s="89">
        <v>1.0134951157273693</v>
      </c>
    </row>
    <row r="59" spans="2:55" ht="16.5" thickTop="1" thickBot="1" x14ac:dyDescent="0.3">
      <c r="BA59" s="86" t="s">
        <v>85</v>
      </c>
      <c r="BB59" s="86" t="s">
        <v>65</v>
      </c>
      <c r="BC59" s="84">
        <v>175950</v>
      </c>
    </row>
    <row r="60" spans="2:55" ht="16.5" thickTop="1" thickBot="1" x14ac:dyDescent="0.3">
      <c r="I60" s="53" t="s">
        <v>113</v>
      </c>
      <c r="BA60" s="87" t="s">
        <v>86</v>
      </c>
      <c r="BB60" s="87"/>
      <c r="BC60" s="89">
        <v>3.2961111111111112</v>
      </c>
    </row>
    <row r="61" spans="2:55" ht="16.5" thickTop="1" thickBot="1" x14ac:dyDescent="0.3">
      <c r="BA61" s="86" t="s">
        <v>85</v>
      </c>
      <c r="BB61" s="86" t="s">
        <v>65</v>
      </c>
      <c r="BC61" s="84">
        <v>579950.75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6852.38</v>
      </c>
      <c r="J11" s="10"/>
      <c r="K11" s="10"/>
    </row>
    <row r="12" spans="2:57" ht="14.45" customHeight="1" thickBot="1" x14ac:dyDescent="0.25">
      <c r="B12" s="10"/>
      <c r="C12" s="10"/>
      <c r="D12" s="10"/>
      <c r="E12" s="10"/>
      <c r="F12" s="10"/>
      <c r="G12" s="35" t="s">
        <v>93</v>
      </c>
      <c r="H12" s="36" t="s">
        <v>94</v>
      </c>
      <c r="I12" s="37">
        <v>4626140</v>
      </c>
      <c r="J12" s="10"/>
      <c r="K12" s="10"/>
    </row>
    <row r="13" spans="2:57" ht="14.45" customHeight="1" thickBot="1" x14ac:dyDescent="0.25">
      <c r="B13" s="10"/>
      <c r="C13" s="10"/>
      <c r="D13" s="10"/>
      <c r="E13" s="10"/>
      <c r="F13" s="10"/>
      <c r="G13" s="35" t="s">
        <v>95</v>
      </c>
      <c r="H13" s="36" t="s">
        <v>94</v>
      </c>
      <c r="I13" s="37">
        <v>18751647</v>
      </c>
      <c r="J13" s="10"/>
      <c r="K13" s="10"/>
    </row>
    <row r="14" spans="2:57" ht="14.45" customHeight="1" thickBot="1" x14ac:dyDescent="0.25">
      <c r="B14" s="10"/>
      <c r="C14" s="10"/>
      <c r="D14" s="10"/>
      <c r="E14" s="10"/>
      <c r="F14" s="10"/>
      <c r="G14" s="35" t="s">
        <v>96</v>
      </c>
      <c r="H14" s="36" t="s">
        <v>97</v>
      </c>
      <c r="I14" s="38">
        <v>19.55</v>
      </c>
      <c r="J14" s="10"/>
      <c r="K14" s="10"/>
    </row>
    <row r="15" spans="2:57" ht="14.45" customHeight="1" thickBot="1" x14ac:dyDescent="0.25">
      <c r="B15" s="10"/>
      <c r="C15" s="10"/>
      <c r="D15" s="10"/>
      <c r="E15" s="10"/>
      <c r="F15" s="10"/>
      <c r="G15" s="35" t="s">
        <v>98</v>
      </c>
      <c r="H15" s="36" t="s">
        <v>67</v>
      </c>
      <c r="I15" s="39">
        <v>332.91541448746062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6852.38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4515.8938142592278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29.664999999999999</v>
      </c>
      <c r="AT30" s="92">
        <v>19550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579950.75</v>
      </c>
      <c r="AV39" s="94">
        <v>29.67</v>
      </c>
      <c r="AW39" s="95">
        <v>3.2961111111111112</v>
      </c>
    </row>
    <row r="40" spans="2:49" ht="14.45" customHeight="1" x14ac:dyDescent="0.2">
      <c r="B40" s="10"/>
      <c r="C40" s="40"/>
      <c r="D40" s="44" t="s">
        <v>109</v>
      </c>
      <c r="E40" s="70">
        <v>22.248750000000001</v>
      </c>
      <c r="F40" s="70">
        <v>23.731999999999999</v>
      </c>
      <c r="G40" s="70">
        <v>25.215249999999997</v>
      </c>
      <c r="H40" s="70">
        <v>26.698499999999999</v>
      </c>
      <c r="I40" s="70">
        <v>28.181750000000001</v>
      </c>
      <c r="J40" s="45">
        <v>29.664999999999999</v>
      </c>
      <c r="K40" s="70">
        <v>31.148249999999997</v>
      </c>
      <c r="L40" s="70">
        <v>32.631500000000003</v>
      </c>
      <c r="M40" s="70">
        <v>34.114750000000001</v>
      </c>
      <c r="N40" s="70">
        <v>35.597999999999999</v>
      </c>
      <c r="O40" s="70">
        <v>37.081249999999997</v>
      </c>
      <c r="AT40" s="12" t="s">
        <v>62</v>
      </c>
      <c r="AU40" s="93">
        <v>133963.99</v>
      </c>
      <c r="AV40" s="94">
        <v>6.85</v>
      </c>
      <c r="AW40" s="95">
        <v>1.0134951376983843</v>
      </c>
    </row>
    <row r="41" spans="2:49" x14ac:dyDescent="0.2">
      <c r="B41" s="10"/>
      <c r="C41" s="46">
        <v>-0.2</v>
      </c>
      <c r="D41" s="47">
        <v>11366.369999999999</v>
      </c>
      <c r="E41" s="104">
        <v>0.88772762394954063</v>
      </c>
      <c r="F41" s="104">
        <v>1.0135761322128429</v>
      </c>
      <c r="G41" s="104">
        <v>1.1394246404761459</v>
      </c>
      <c r="H41" s="104">
        <v>1.2652731487394488</v>
      </c>
      <c r="I41" s="104">
        <v>1.3911216570027514</v>
      </c>
      <c r="J41" s="104">
        <v>1.5169701652660539</v>
      </c>
      <c r="K41" s="104">
        <v>1.6428186735293564</v>
      </c>
      <c r="L41" s="104">
        <v>1.7686671817926594</v>
      </c>
      <c r="M41" s="104">
        <v>1.8945156900559619</v>
      </c>
      <c r="N41" s="104">
        <v>2.0203641983192644</v>
      </c>
      <c r="O41" s="104">
        <v>2.1462127065825669</v>
      </c>
      <c r="AT41" s="12" t="s">
        <v>61</v>
      </c>
      <c r="AU41" s="93">
        <v>445986.76</v>
      </c>
      <c r="AV41" s="94"/>
      <c r="AW41" s="95">
        <v>0.76900798904044876</v>
      </c>
    </row>
    <row r="42" spans="2:49" x14ac:dyDescent="0.2">
      <c r="B42" s="10"/>
      <c r="C42" s="46">
        <v>-0.15</v>
      </c>
      <c r="D42" s="47">
        <v>14207.9625</v>
      </c>
      <c r="E42" s="104">
        <v>1.3596595299369256</v>
      </c>
      <c r="F42" s="104">
        <v>1.5169701652660539</v>
      </c>
      <c r="G42" s="104">
        <v>1.6742808005951821</v>
      </c>
      <c r="H42" s="104">
        <v>1.8315914359243108</v>
      </c>
      <c r="I42" s="104">
        <v>1.9889020712534395</v>
      </c>
      <c r="J42" s="104">
        <v>2.1462127065825674</v>
      </c>
      <c r="K42" s="104">
        <v>2.3035233419116956</v>
      </c>
      <c r="L42" s="104">
        <v>2.4608339772408243</v>
      </c>
      <c r="M42" s="104">
        <v>2.618144612569953</v>
      </c>
      <c r="N42" s="104">
        <v>2.7754552478990813</v>
      </c>
      <c r="O42" s="104">
        <v>2.9327658832282091</v>
      </c>
    </row>
    <row r="43" spans="2:49" x14ac:dyDescent="0.2">
      <c r="B43" s="10"/>
      <c r="C43" s="46">
        <v>-0.1</v>
      </c>
      <c r="D43" s="47">
        <v>16715.25</v>
      </c>
      <c r="E43" s="104">
        <v>1.7760700352199126</v>
      </c>
      <c r="F43" s="104">
        <v>1.96114137090124</v>
      </c>
      <c r="G43" s="104">
        <v>2.1462127065825674</v>
      </c>
      <c r="H43" s="104">
        <v>2.3312840422638952</v>
      </c>
      <c r="I43" s="104">
        <v>2.516355377945223</v>
      </c>
      <c r="J43" s="104">
        <v>2.70142671362655</v>
      </c>
      <c r="K43" s="104">
        <v>2.8864980493078773</v>
      </c>
      <c r="L43" s="104">
        <v>3.0715693849892052</v>
      </c>
      <c r="M43" s="104">
        <v>3.256640720670533</v>
      </c>
      <c r="N43" s="104">
        <v>3.4417120563518599</v>
      </c>
      <c r="O43" s="104">
        <v>3.6267833920331878</v>
      </c>
      <c r="AU43" s="12">
        <v>336064.5</v>
      </c>
    </row>
    <row r="44" spans="2:49" x14ac:dyDescent="0.2">
      <c r="B44" s="10"/>
      <c r="C44" s="46">
        <v>-0.05</v>
      </c>
      <c r="D44" s="47">
        <v>18572.5</v>
      </c>
      <c r="E44" s="104">
        <v>2.0845222613554588</v>
      </c>
      <c r="F44" s="104">
        <v>2.2901570787791559</v>
      </c>
      <c r="G44" s="104">
        <v>2.4957918962028529</v>
      </c>
      <c r="H44" s="104">
        <v>2.70142671362655</v>
      </c>
      <c r="I44" s="104">
        <v>2.9070615310502474</v>
      </c>
      <c r="J44" s="104">
        <v>3.1126963484739445</v>
      </c>
      <c r="K44" s="104">
        <v>3.3183311658976411</v>
      </c>
      <c r="L44" s="104">
        <v>3.5239659833213395</v>
      </c>
      <c r="M44" s="104">
        <v>3.7296008007450361</v>
      </c>
      <c r="N44" s="104">
        <v>3.9352356181687336</v>
      </c>
      <c r="O44" s="104">
        <v>4.1408704355924311</v>
      </c>
      <c r="AU44" s="12">
        <v>375391.76800000004</v>
      </c>
    </row>
    <row r="45" spans="2:49" x14ac:dyDescent="0.2">
      <c r="B45" s="10"/>
      <c r="C45" s="42" t="s">
        <v>107</v>
      </c>
      <c r="D45" s="48">
        <v>19550</v>
      </c>
      <c r="E45" s="104">
        <v>2.2468655382689038</v>
      </c>
      <c r="F45" s="104">
        <v>2.4633232408201637</v>
      </c>
      <c r="G45" s="104">
        <v>2.6797809433714237</v>
      </c>
      <c r="H45" s="104">
        <v>2.8962386459226845</v>
      </c>
      <c r="I45" s="104">
        <v>3.1126963484739445</v>
      </c>
      <c r="J45" s="104">
        <v>3.3291540510252053</v>
      </c>
      <c r="K45" s="104">
        <v>3.5456117535764653</v>
      </c>
      <c r="L45" s="104">
        <v>3.7620694561277261</v>
      </c>
      <c r="M45" s="104">
        <v>3.9785271586789861</v>
      </c>
      <c r="N45" s="104">
        <v>4.1949848612302461</v>
      </c>
      <c r="O45" s="104">
        <v>4.411442563781506</v>
      </c>
    </row>
    <row r="46" spans="2:49" ht="14.45" customHeight="1" x14ac:dyDescent="0.2">
      <c r="B46" s="10"/>
      <c r="C46" s="46">
        <v>0.05</v>
      </c>
      <c r="D46" s="47">
        <v>20527.5</v>
      </c>
      <c r="E46" s="104">
        <v>2.4092088151823488</v>
      </c>
      <c r="F46" s="104">
        <v>2.6364894028611721</v>
      </c>
      <c r="G46" s="104">
        <v>2.8637699905399949</v>
      </c>
      <c r="H46" s="104">
        <v>3.0910505782188187</v>
      </c>
      <c r="I46" s="104">
        <v>3.318331165897642</v>
      </c>
      <c r="J46" s="104">
        <v>3.5456117535764653</v>
      </c>
      <c r="K46" s="104">
        <v>3.7728923412552877</v>
      </c>
      <c r="L46" s="104">
        <v>4.0001729289341119</v>
      </c>
      <c r="M46" s="104">
        <v>4.2274535166129352</v>
      </c>
      <c r="N46" s="104">
        <v>4.4547341042917576</v>
      </c>
      <c r="O46" s="104">
        <v>4.682014691970581</v>
      </c>
    </row>
    <row r="47" spans="2:49" x14ac:dyDescent="0.2">
      <c r="B47" s="10"/>
      <c r="C47" s="46">
        <v>0.1</v>
      </c>
      <c r="D47" s="47">
        <v>22580.25</v>
      </c>
      <c r="E47" s="104">
        <v>2.7501296967005842</v>
      </c>
      <c r="F47" s="104">
        <v>3.0001383431472899</v>
      </c>
      <c r="G47" s="104">
        <v>3.2501469895939943</v>
      </c>
      <c r="H47" s="104">
        <v>3.5001556360407005</v>
      </c>
      <c r="I47" s="104">
        <v>3.7501642824874066</v>
      </c>
      <c r="J47" s="104">
        <v>4.000172928934111</v>
      </c>
      <c r="K47" s="104">
        <v>4.2501815753808163</v>
      </c>
      <c r="L47" s="104">
        <v>4.5001902218275234</v>
      </c>
      <c r="M47" s="104">
        <v>4.7501988682742287</v>
      </c>
      <c r="N47" s="104">
        <v>5.0002075147209339</v>
      </c>
      <c r="O47" s="104">
        <v>5.2502161611676392</v>
      </c>
    </row>
    <row r="48" spans="2:49" x14ac:dyDescent="0.2">
      <c r="B48" s="10"/>
      <c r="C48" s="46">
        <v>0.15</v>
      </c>
      <c r="D48" s="47">
        <v>25967.287499999999</v>
      </c>
      <c r="E48" s="104">
        <v>3.3126491512056706</v>
      </c>
      <c r="F48" s="104">
        <v>3.6001590946193822</v>
      </c>
      <c r="G48" s="104">
        <v>3.8876690380330938</v>
      </c>
      <c r="H48" s="104">
        <v>4.1751789814468054</v>
      </c>
      <c r="I48" s="104">
        <v>4.462688924860517</v>
      </c>
      <c r="J48" s="104">
        <v>4.7501988682742287</v>
      </c>
      <c r="K48" s="104">
        <v>5.0377088116879394</v>
      </c>
      <c r="L48" s="104">
        <v>5.3252187551016519</v>
      </c>
      <c r="M48" s="104">
        <v>5.6127286985153626</v>
      </c>
      <c r="N48" s="104">
        <v>5.9002386419290742</v>
      </c>
      <c r="O48" s="104">
        <v>6.1877485853427849</v>
      </c>
    </row>
    <row r="49" spans="2:45" ht="15" thickBot="1" x14ac:dyDescent="0.25">
      <c r="B49" s="10"/>
      <c r="C49" s="46">
        <v>0.2</v>
      </c>
      <c r="D49" s="49">
        <v>31160.744999999999</v>
      </c>
      <c r="E49" s="104">
        <v>4.1751789814468063</v>
      </c>
      <c r="F49" s="104">
        <v>4.5201909135432592</v>
      </c>
      <c r="G49" s="104">
        <v>4.8652028456397121</v>
      </c>
      <c r="H49" s="104">
        <v>5.2102147777361658</v>
      </c>
      <c r="I49" s="104">
        <v>5.5552267098326205</v>
      </c>
      <c r="J49" s="104">
        <v>5.9002386419290742</v>
      </c>
      <c r="K49" s="104">
        <v>6.2452505740255271</v>
      </c>
      <c r="L49" s="104">
        <v>6.5902625061219817</v>
      </c>
      <c r="M49" s="104">
        <v>6.9352744382184355</v>
      </c>
      <c r="N49" s="104">
        <v>7.2802863703148883</v>
      </c>
      <c r="O49" s="104">
        <v>7.6252983024113412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19550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6761.14</v>
      </c>
      <c r="BA66" s="12" t="s">
        <v>65</v>
      </c>
    </row>
    <row r="67" spans="2:55" x14ac:dyDescent="0.2">
      <c r="B67" s="10"/>
      <c r="C67" s="10"/>
      <c r="D67" s="10"/>
      <c r="E67" s="10"/>
      <c r="F67" s="10"/>
      <c r="G67" s="10"/>
      <c r="H67" s="10"/>
      <c r="I67" s="10"/>
      <c r="J67" s="10"/>
      <c r="K67" s="10"/>
      <c r="AS67" s="12" t="s">
        <v>11</v>
      </c>
      <c r="AT67" s="93">
        <v>175950</v>
      </c>
      <c r="AU67" s="94">
        <v>9</v>
      </c>
      <c r="AV67" s="95">
        <v>1</v>
      </c>
      <c r="AX67" s="12" t="s">
        <v>64</v>
      </c>
      <c r="AZ67" s="64">
        <v>14686.68888888889</v>
      </c>
      <c r="BA67" s="12" t="s">
        <v>63</v>
      </c>
    </row>
    <row r="68" spans="2:55" x14ac:dyDescent="0.2">
      <c r="B68" s="10"/>
      <c r="C68" s="10"/>
      <c r="D68" s="10"/>
      <c r="E68" s="10"/>
      <c r="F68" s="10"/>
      <c r="G68" s="10"/>
      <c r="H68" s="10"/>
      <c r="I68" s="10"/>
      <c r="J68" s="10"/>
      <c r="K68" s="10"/>
      <c r="AS68" s="12" t="s">
        <v>62</v>
      </c>
      <c r="AT68" s="93">
        <v>132180.20000000001</v>
      </c>
      <c r="AU68" s="94">
        <v>6.76</v>
      </c>
      <c r="AV68" s="95">
        <v>0.75123728331912487</v>
      </c>
    </row>
    <row r="69" spans="2:55" x14ac:dyDescent="0.2">
      <c r="B69" s="10"/>
      <c r="C69" s="10"/>
      <c r="D69" s="10"/>
      <c r="E69" s="10"/>
      <c r="F69" s="10"/>
      <c r="G69" s="10"/>
      <c r="H69" s="10"/>
      <c r="I69" s="10"/>
      <c r="J69" s="10"/>
      <c r="K69" s="10"/>
      <c r="AS69" s="12" t="s">
        <v>61</v>
      </c>
      <c r="AT69" s="93">
        <v>43769.8</v>
      </c>
      <c r="AU69" s="94"/>
      <c r="AV69" s="95">
        <v>0.24876271668087527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2">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2024-12-02T21:43:07Z</dcterms:modified>
</cp:coreProperties>
</file>