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CA301633-9FF7-4633-AE35-898B1B33E4A0}"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<sst xmlns="http://schemas.openxmlformats.org/spreadsheetml/2006/main" count="275" uniqueCount="158">
  <si>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</si>
  <si>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</si>
  <si>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</si>
  <si>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</si>
  <si>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</si>
  <si>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</si>
  <si>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</si>
  <si>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</si>
  <si>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</si>
  <si>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</si>
  <si>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</si>
  <si>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</si>
  <si>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</si>
  <si>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</si>
  <si>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</si>
  <si>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</si>
  <si>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</si>
  <si>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</si>
  <si>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</si>
  <si>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</si>
  <si>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</si>
  <si>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</si>
  <si>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</si>
  <si>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</si>
  <si>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</si>
  <si>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</si>
  <si>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</si>
  <si>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</si>
  <si>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</si>
  <si>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</si>
  <si>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</si>
  <si>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</si>
  <si>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</si>
  <si>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</si>
  <si>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</si>
  <si>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</si>
  <si>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</si>
  <si>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</si>
  <si>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</si>
  <si>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</si>
  <si>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</si>
  <si>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</si>
  <si>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</si>
  <si>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</si>
  <si>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</si>
  <si>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</si>
  <si>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</si>
  <si>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</si>
  <si>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</si>
  <si>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</si>
  <si>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</si>
  <si>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</si>
  <si>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</si>
  <si>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</si>
  <si>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</si>
  <si>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</si>
  <si>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</si>
  <si>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</si>
  <si>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</si>
  <si>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</si>
  <si>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</si>
  <si>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</si>
  <si>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</si>
  <si>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</si>
  <si>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</si>
  <si>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</si>
  <si>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</si>
  <si>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</si>
  <si>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</si>
  <si>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</si>
  <si>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</si>
  <si>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</si>
  <si>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</si>
  <si>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</si>
  <si>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</si>
  <si>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</si>
  <si>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</si>
  <si>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</si>
  <si>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</si>
  <si>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</si>
  <si>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</si>
  <si>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</si>
  <si>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</si>
  <si>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</si>
  <si>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</si>
  <si>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</si>
  <si>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</si>
  <si>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</si>
  <si>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</si>
  <si>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</si>
  <si>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</si>
  <si>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</si>
  <si>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</si>
  <si>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</si>
  <si>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</si>
  <si>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</si>
  <si>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</si>
  <si>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</si>
  <si>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</si>
  <si>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</si>
  <si>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</si>
  <si>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</si>
  <si>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</si>
  <si>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</si>
  <si>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</si>
  <si>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</si>
  <si>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</si>
  <si>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</si>
  <si>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</si>
  <si>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</si>
  <si>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</si>
  <si>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</si>
  <si>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</si>
  <si>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</si>
  <si>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</si>
  <si>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</si>
  <si>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</si>
  <si>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</si>
  <si>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</si>
  <si>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</si>
  <si>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</si>
  <si>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</si>
  <si>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</si>
  <si>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</si>
  <si>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CACAO RIEGO TECNIFICADO RIEGO CESAR CODAZZI</t>
  </si>
  <si>
    <t>Precio miles COP/kg. 1ra calidad (G)</t>
  </si>
  <si>
    <t>Precio miles COP/kg. 2da calidad (H)</t>
  </si>
  <si>
    <t>Precio miles COP/kg. 3ra calidad (I)</t>
  </si>
  <si>
    <t>Precio miles COP/kg. 4ta calidad (J)</t>
  </si>
  <si>
    <t>Cesar</t>
  </si>
  <si>
    <t>Material de propagacion: Plántula // Distancia de siembra: 3 X 3 // Densidad de siembra - Plantas/Ha.: 900 // Duracion del ciclo: 30 años // Productividad/Ha/Ciclo: 45180 // Inicio de Produccion desde la siembra: año 2  // Duracion de la etapa productiva: 29 años // Productividad promedio en etapa productiva  // Cultivo asociado: Asociado con musáceas en los primeros años improductivos y forestales como sombrío permanente // Productividad promedio etapa productiva: 1.722  // % Rendimiento 1ra. Calidad: 1 // % Rendimiento 2da. Calidad: NA // Precio de venta ponderado por calidad: $29.665 // Valor Jornal: $61.429 // Otros: En estas fincas se utiliza riego favorecido, generalmente por aspersión en la época de verano. Se instala y se debe mover los aspersores de un sitio a otro de noviembre hasta abril. Sombríos: Robles, Abarco y plátano. Los maderables se aprovechan después de 15 años. El plátano genera producción que generalmente va hasta el año 3. A pesar de que se comerciliza el cacao en baba, los jornales de cosecha y beneficio, así como el precio y producción de cacao baba se llevan a cacao seco, para efectos de la actualización. Fincas ubicadas a una altura de entre 600 y 700 msnm. Entrevistas a productores entre 2.5 a 4 hectáreas.
 Generalmente una ha con riego es mas costosa de implementar que sin  riego pero para este ejercicio se ve reflejado menor costo que sin riego, aunque esta informacion reflejada aquí es cohente con la recolectada en campo.</t>
  </si>
  <si>
    <t>2024 Q3</t>
  </si>
  <si>
    <t>2023 Q2</t>
  </si>
  <si>
    <t>El presente documento corresponde a una actualización del documento PDF de la AgroGuía correspondiente a Cacao Riego Tecnificado Riego Cesar Codazzi publicada en la página web, y consta de las siguientes partes:</t>
  </si>
  <si>
    <t>- Flujo anualizado de los ingresos (precio y rendimiento) y los costos de producción para una hectárea de
Cacao Riego Tecnificado Riego Cesar Codazzi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</si>
  <si>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Cacao Riego Tecnificado Riego Cesar Codazzi.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</si>
  <si>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</si>
  <si>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</si>
  <si>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</si>
  <si>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</si>
  <si>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Cacao Riego Tecnificado Riego Cesar Codazzi. La participación se encuentra actualizada al 2024 Q3.</t>
  </si>
  <si>
    <t>Sostenimiento Año1 ***</t>
  </si>
  <si>
    <t>Sub Total Ingresos millones [(CxG)]</t>
  </si>
  <si>
    <t>** Los costos de instalación comprenden tanto los gastos relacionados con la mano de obra como aquellos asociados con los insumos necesarios hasta completar la siembra de las plantas. Para el caso de Cacao Riego Tecnificado Riego Cesar Codazzi, en lo que respecta a la mano de obra incluye actividades como la preparación del terreno, la siembra, el trazado y el ahoyado, entre otras, y ascienden a un total de $2,8 millones de pesos (equivalente a 46 jornales). En cuanto a los insumos, se incluyen los gastos relacionados con el material vegetal y las enmiendas, que en conjunto ascienden a  $3,7 millones.</t>
  </si>
  <si>
    <t>*** Los costos de sostenimiento del año 1 comprenden tanto los gastos relacionados con la mano de obra como aquellos asociados con los insumos necesarios desde el momento de la siembra de las plantas hasta finalizar el año 1. Para el caso de Cacao Riego Tecnificado Riego Cesar Codazzi, en lo que respecta a la mano de obra incluye actividades como la fertilización, riego, control de malezas, plagas y enfermedades, entre otras, y ascienden a un total de $7,7 millones de pesos (equivalente a 125 jornales). En cuanto a los insumos, se incluyen los fertilizantes, plaguicidas, transportes, entre otras, que en conjunto ascienden a  $9,5 millones.</t>
  </si>
  <si>
    <t>Nota 1: en caso de utilizar esta información para el desarrollo de otras publicaciones, por favor citar FINAGRO, "Agro Guía - Marcos de Referencia Agroeconómicos"</t>
  </si>
  <si>
    <t>Los costos totales del ciclo para esta actualización (2024 Q3) equivalen a $181,7 millones, en comparación con los costos del marco original que ascienden a $184,9 millones, (mes de publicación del marco: junio - 2023).
La rentabilidad actualizada (2024 Q3) subió frente a la rentabilidad de la primera AgroGuía, pasando del 58,9% al 715,4%. Mientras que el crecimiento de los costos fue del 98,3%, el crecimiento de los ingresos fue del 329,6%.</t>
  </si>
  <si>
    <t>En cuanto a los costos de mano de obra de la AgroGuía actualizada, se destaca la participación de cosecha y beneficio seguido de riego, que representan el 36% y el 24% del costo total, respectivamente. En cuanto a los costos de insumos, se destaca la participación de fertilización seguido de riego, que representan el 79% y el 13% del costo total, respectivamente.</t>
  </si>
  <si>
    <t>subió</t>
  </si>
  <si>
    <t>De acuerdo con el comportamiento histórico del sistema productivo, se efectuó un análisis de sensibilidad del margen de utilidad obtenido en la producción de CACAO RIEGO TECNIFICADO RIEGO CESAR CODAZZI, frente a diferentes escenarios de variación de precios de venta en finca y rendimientos probables (kg/ha).</t>
  </si>
  <si>
    <t>Con un precio ponderado de COP $ 29.665/kg y con un rendimiento por hectárea de 49.950 kg por ciclo; el margen de utilidad obtenido en la producción de cacao en grano, crudo o tostado es del 88%.</t>
  </si>
  <si>
    <t>El precio mínimo ponderado para cubrir los costos de producción, con un rendimiento de 49.950 kg para todo el ciclo de producción, es COP $ 3.638/kg.</t>
  </si>
  <si>
    <t>El rendimiento mínimo por ha/ciclo para cubrir los costos de producción, con un precio ponderado de COP $ 29.665, es de 6.126 kg/ha para todo el ciclo.</t>
  </si>
  <si>
    <t>El siguiente cuadro presenta diferentes escenarios de rentabilidad para el sistema productivo de CACAO RIEGO TECNIFICADO RIEGO CESAR CODAZZI, con respecto a diferentes niveles de productividad (kg./ha.) y precios ($/kg.).</t>
  </si>
  <si>
    <t>De acuerdo con el comportamiento histórico del sistema productivo, se efectuó un análisis de sensibilidad del margen de utilidad obtenido en la producción de CACAO RIEGO TECNIFICADO RIEGO CESAR CODAZZI, frente a diferentes escenarios de variación de precios de venta en finca y rendimientos probables (t/ha)</t>
  </si>
  <si>
    <t>Con un precio ponderado de COP $$ 9.000/kg y con un rendimiento por hectárea de 49.950 kg por ciclo; el margen de utilidad obtenido en la producción de cacao en grano, crudo o tostado es del 59%.</t>
  </si>
  <si>
    <t>El precio mínimo ponderado para cubrir los costos de producción, con un rendimiento de 49.950 kg para todo el ciclo de producción, es COP $ 3.702/kg.</t>
  </si>
  <si>
    <t>El rendimiento mínimo por ha/ciclo para cubrir los costos de producción, con un precio ponderado de COP $ 9.000, es de 20.544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</si>
</sst>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2024 Q3</c:v>
                </c:pt>
              </c:strCache>
            </c:strRef>
          </c:cat>
          <c:val>
            <c:numRef>
              <c:f>'Análisis Comparativo y Part.'!$AQ$41:$AQ$42</c:f>
              <c:numCache>
                <c:formatCode>_(* #,##0_);_(* \(#,##0\);_(* "-"_);_(@_)</c:formatCode>
                <c:ptCount val="2"/>
                <c:pt idx="0">
                  <c:v>184894800</c:v>
                </c:pt>
                <c:pt idx="1">
                  <c:v>181718835.20000002</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2024 Q3</c:v>
                </c:pt>
              </c:strCache>
            </c:strRef>
          </c:cat>
          <c:val>
            <c:numRef>
              <c:f>'Análisis Comparativo y Part.'!$AR$41:$AR$42</c:f>
              <c:numCache>
                <c:formatCode>_(* #,##0_);_(* \(#,##0\);_(* "-"_);_(@_)</c:formatCode>
                <c:ptCount val="2"/>
                <c:pt idx="0">
                  <c:v>98000000</c:v>
                </c:pt>
                <c:pt idx="1">
                  <c:v>120400840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2024 Q3</c:v>
                </c:pt>
              </c:strCache>
            </c:strRef>
          </c:cat>
          <c:val>
            <c:numRef>
              <c:f>'Análisis Comparativo y Part.'!$AS$41:$AS$42</c:f>
              <c:numCache>
                <c:formatCode>_(* #,##0_);_(* \(#,##0\);_(* "-"_);_(@_)</c:formatCode>
                <c:ptCount val="2"/>
                <c:pt idx="0">
                  <c:v>86894800</c:v>
                </c:pt>
                <c:pt idx="1">
                  <c:v>61317995.200000025</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1">
                  <c:v>1057193</c:v>
                </c:pt>
                <c:pt idx="3">
                  <c:v>48396392.200000025</c:v>
                </c:pt>
                <c:pt idx="4">
                  <c:v>3701700</c:v>
                </c:pt>
                <c:pt idx="6">
                  <c:v>0</c:v>
                </c:pt>
                <c:pt idx="7">
                  <c:v>7827210</c:v>
                </c:pt>
                <c:pt idx="8">
                  <c:v>0</c:v>
                </c:pt>
                <c:pt idx="9">
                  <c:v>335500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1"/>
              <c:delete val="1"/>
              <c:extLst>
                <c:ext xmlns:c15="http://schemas.microsoft.com/office/drawing/2012/chart" uri="{CE6537A1-D6FC-4f65-9D91-7224C49458BB}"/>
                <c:ext xmlns:c16="http://schemas.microsoft.com/office/drawing/2014/chart" uri="{C3380CC4-5D6E-409C-BE32-E72D297353CC}">
                  <c16:uniqueId val="{00000003-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21193005</c:v>
                </c:pt>
                <c:pt idx="1">
                  <c:v>0</c:v>
                </c:pt>
                <c:pt idx="2">
                  <c:v>43246016</c:v>
                </c:pt>
                <c:pt idx="3">
                  <c:v>3870027</c:v>
                </c:pt>
                <c:pt idx="4">
                  <c:v>2825734</c:v>
                </c:pt>
                <c:pt idx="5">
                  <c:v>2457160</c:v>
                </c:pt>
                <c:pt idx="6">
                  <c:v>18182984</c:v>
                </c:pt>
                <c:pt idx="7">
                  <c:v>28625914</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2023 Q2</c:v>
                </c:pt>
                <c:pt idx="1">
                  <c:v>2024 Q3</c:v>
                </c:pt>
              </c:strCache>
            </c:strRef>
          </c:cat>
          <c:val>
            <c:numRef>
              <c:f>'Análisis Comparativo y Part.'!$AW$41:$AW$42</c:f>
              <c:numCache>
                <c:formatCode>0%</c:formatCode>
                <c:ptCount val="2"/>
                <c:pt idx="0">
                  <c:v>0.53003113121623757</c:v>
                </c:pt>
                <c:pt idx="1">
                  <c:v>0.66256665065834619</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2023 Q2</c:v>
                </c:pt>
                <c:pt idx="1">
                  <c:v>2024 Q3</c:v>
                </c:pt>
              </c:strCache>
            </c:strRef>
          </c:cat>
          <c:val>
            <c:numRef>
              <c:f>'Análisis Comparativo y Part.'!$AX$41:$AX$42</c:f>
              <c:numCache>
                <c:formatCode>0%</c:formatCode>
                <c:ptCount val="2"/>
                <c:pt idx="0">
                  <c:v>0.46996886878376243</c:v>
                </c:pt>
                <c:pt idx="1">
                  <c:v>0.33743334934165381</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customWidth="1"/>
    <col min="5" max="9" width="10.85546875" style="10" customWidth="1"/>
    <col min="10" max="10" width="10.85546875" style="18" customWidth="1"/>
    <col min="11" max="32" width="10.85546875" style="10"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2825.73</v>
      </c>
      <c r="C7" s="13">
        <v>7678.63</v>
      </c>
      <c r="D7" s="13">
        <v>4361.46</v>
      </c>
      <c r="E7" s="13">
        <v>4914.32</v>
      </c>
      <c r="F7" s="13">
        <v>4975.75</v>
      </c>
      <c r="G7" s="13">
        <v>5037.18</v>
      </c>
      <c r="H7" s="13">
        <v>3624.31</v>
      </c>
      <c r="I7" s="13">
        <v>3624.31</v>
      </c>
      <c r="J7" s="13">
        <v>3624.31</v>
      </c>
      <c r="K7" s="13">
        <v>3624.31</v>
      </c>
      <c r="L7" s="13">
        <v>3624.31</v>
      </c>
      <c r="M7" s="13">
        <v>3624.31</v>
      </c>
      <c r="N7" s="13">
        <v>3624.31</v>
      </c>
      <c r="O7" s="13">
        <v>3624.31</v>
      </c>
      <c r="P7" s="13">
        <v>3624.31</v>
      </c>
      <c r="Q7" s="13">
        <v>3624.31</v>
      </c>
      <c r="R7" s="13">
        <v>3624.31</v>
      </c>
      <c r="S7" s="13">
        <v>3624.31</v>
      </c>
      <c r="T7" s="13">
        <v>3624.31</v>
      </c>
      <c r="U7" s="13">
        <v>3624.31</v>
      </c>
      <c r="V7" s="13">
        <v>3624.31</v>
      </c>
      <c r="W7" s="13">
        <v>3624.31</v>
      </c>
      <c r="X7" s="13">
        <v>3624.31</v>
      </c>
      <c r="Y7" s="13">
        <v>3624.31</v>
      </c>
      <c r="Z7" s="13">
        <v>3624.31</v>
      </c>
      <c r="AA7" s="13">
        <v>3624.31</v>
      </c>
      <c r="AB7" s="13">
        <v>3624.31</v>
      </c>
      <c r="AC7" s="13">
        <v>3624.31</v>
      </c>
      <c r="AD7" s="13">
        <v>3624.31</v>
      </c>
      <c r="AE7" s="13">
        <v>3624.31</v>
      </c>
      <c r="AF7" s="13">
        <v>3624.31</v>
      </c>
      <c r="AG7" s="13">
        <v>120400.84</v>
      </c>
      <c r="AH7" s="14">
        <v>0.66256665065834652</v>
      </c>
    </row>
    <row r="8" spans="1:34" x14ac:dyDescent="0.2">
      <c r="A8" s="3" t="s">
        <v>122</v>
      </c>
      <c r="B8" s="13">
        <v>3701.7</v>
      </c>
      <c r="C8" s="13">
        <v>9542.5499999999993</v>
      </c>
      <c r="D8" s="13">
        <v>1154.1300000000001</v>
      </c>
      <c r="E8" s="13">
        <v>1154.1300000000001</v>
      </c>
      <c r="F8" s="13">
        <v>1324.56</v>
      </c>
      <c r="G8" s="13">
        <v>1709.27</v>
      </c>
      <c r="H8" s="13">
        <v>1709.27</v>
      </c>
      <c r="I8" s="13">
        <v>1709.27</v>
      </c>
      <c r="J8" s="13">
        <v>1709.27</v>
      </c>
      <c r="K8" s="13">
        <v>1709.27</v>
      </c>
      <c r="L8" s="13">
        <v>1709.27</v>
      </c>
      <c r="M8" s="13">
        <v>1709.27</v>
      </c>
      <c r="N8" s="13">
        <v>1709.27</v>
      </c>
      <c r="O8" s="13">
        <v>1709.27</v>
      </c>
      <c r="P8" s="13">
        <v>1709.27</v>
      </c>
      <c r="Q8" s="13">
        <v>1709.27</v>
      </c>
      <c r="R8" s="13">
        <v>1709.27</v>
      </c>
      <c r="S8" s="13">
        <v>1709.27</v>
      </c>
      <c r="T8" s="13">
        <v>1709.27</v>
      </c>
      <c r="U8" s="13">
        <v>1709.27</v>
      </c>
      <c r="V8" s="13">
        <v>1709.27</v>
      </c>
      <c r="W8" s="13">
        <v>1709.27</v>
      </c>
      <c r="X8" s="13">
        <v>1709.27</v>
      </c>
      <c r="Y8" s="13">
        <v>1709.27</v>
      </c>
      <c r="Z8" s="13">
        <v>1709.27</v>
      </c>
      <c r="AA8" s="13">
        <v>1709.27</v>
      </c>
      <c r="AB8" s="13">
        <v>1709.27</v>
      </c>
      <c r="AC8" s="13">
        <v>1709.27</v>
      </c>
      <c r="AD8" s="13">
        <v>1709.27</v>
      </c>
      <c r="AE8" s="13">
        <v>1709.27</v>
      </c>
      <c r="AF8" s="13">
        <v>1709.27</v>
      </c>
      <c r="AG8" s="13">
        <v>61318</v>
      </c>
      <c r="AH8" s="14">
        <v>0.33743334934165398</v>
      </c>
    </row>
    <row r="9" spans="1:34" x14ac:dyDescent="0.2">
      <c r="A9" s="7" t="s">
        <v>121</v>
      </c>
      <c r="B9" s="13">
        <v>6527.43</v>
      </c>
      <c r="C9" s="13">
        <v>17221.18</v>
      </c>
      <c r="D9" s="13">
        <v>5515.59</v>
      </c>
      <c r="E9" s="13">
        <v>6068.45</v>
      </c>
      <c r="F9" s="13">
        <v>6300.31</v>
      </c>
      <c r="G9" s="13">
        <v>6746.44</v>
      </c>
      <c r="H9" s="13">
        <v>5333.58</v>
      </c>
      <c r="I9" s="13">
        <v>5333.58</v>
      </c>
      <c r="J9" s="13">
        <v>5333.58</v>
      </c>
      <c r="K9" s="13">
        <v>5333.58</v>
      </c>
      <c r="L9" s="13">
        <v>5333.58</v>
      </c>
      <c r="M9" s="13">
        <v>5333.58</v>
      </c>
      <c r="N9" s="13">
        <v>5333.58</v>
      </c>
      <c r="O9" s="13">
        <v>5333.58</v>
      </c>
      <c r="P9" s="13">
        <v>5333.58</v>
      </c>
      <c r="Q9" s="13">
        <v>5333.58</v>
      </c>
      <c r="R9" s="13">
        <v>5333.58</v>
      </c>
      <c r="S9" s="13">
        <v>5333.58</v>
      </c>
      <c r="T9" s="13">
        <v>5333.58</v>
      </c>
      <c r="U9" s="13">
        <v>5333.58</v>
      </c>
      <c r="V9" s="13">
        <v>5333.58</v>
      </c>
      <c r="W9" s="13">
        <v>5333.58</v>
      </c>
      <c r="X9" s="13">
        <v>5333.58</v>
      </c>
      <c r="Y9" s="13">
        <v>5333.58</v>
      </c>
      <c r="Z9" s="13">
        <v>5333.58</v>
      </c>
      <c r="AA9" s="13">
        <v>5333.58</v>
      </c>
      <c r="AB9" s="13">
        <v>5333.58</v>
      </c>
      <c r="AC9" s="13">
        <v>5333.58</v>
      </c>
      <c r="AD9" s="13">
        <v>5333.58</v>
      </c>
      <c r="AE9" s="13">
        <v>5333.58</v>
      </c>
      <c r="AF9" s="13">
        <v>5333.58</v>
      </c>
      <c r="AG9" s="13">
        <v>181718.84</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0</v>
      </c>
      <c r="D11" s="15">
        <v>0</v>
      </c>
      <c r="E11" s="15">
        <v>450</v>
      </c>
      <c r="F11" s="15">
        <v>800</v>
      </c>
      <c r="G11" s="15">
        <v>1200</v>
      </c>
      <c r="H11" s="15">
        <v>1900</v>
      </c>
      <c r="I11" s="15">
        <v>1900</v>
      </c>
      <c r="J11" s="15">
        <v>1900</v>
      </c>
      <c r="K11" s="15">
        <v>1900</v>
      </c>
      <c r="L11" s="15">
        <v>1900</v>
      </c>
      <c r="M11" s="15">
        <v>1900</v>
      </c>
      <c r="N11" s="15">
        <v>1900</v>
      </c>
      <c r="O11" s="15">
        <v>1900</v>
      </c>
      <c r="P11" s="15">
        <v>1900</v>
      </c>
      <c r="Q11" s="15">
        <v>1900</v>
      </c>
      <c r="R11" s="15">
        <v>1900</v>
      </c>
      <c r="S11" s="15">
        <v>1900</v>
      </c>
      <c r="T11" s="15">
        <v>1900</v>
      </c>
      <c r="U11" s="15">
        <v>1900</v>
      </c>
      <c r="V11" s="15">
        <v>1900</v>
      </c>
      <c r="W11" s="15">
        <v>1900</v>
      </c>
      <c r="X11" s="15">
        <v>1900</v>
      </c>
      <c r="Y11" s="15">
        <v>1900</v>
      </c>
      <c r="Z11" s="15">
        <v>1900</v>
      </c>
      <c r="AA11" s="15">
        <v>1900</v>
      </c>
      <c r="AB11" s="15">
        <v>1900</v>
      </c>
      <c r="AC11" s="15">
        <v>1900</v>
      </c>
      <c r="AD11" s="15">
        <v>1900</v>
      </c>
      <c r="AE11" s="15">
        <v>1900</v>
      </c>
      <c r="AF11" s="15">
        <v>1900</v>
      </c>
      <c r="AG11" s="15">
        <v>49950</v>
      </c>
      <c r="AH11" s="19"/>
    </row>
    <row r="12" spans="1:34" hidden="1" x14ac:dyDescent="0.2">
      <c r="A12" s="3" t="s">
        <v>20</v>
      </c>
      <c r="B12" s="15"/>
      <c r="C12" s="15">
        <v>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0</v>
      </c>
      <c r="AH12" s="19"/>
    </row>
    <row r="13" spans="1:34" hidden="1" x14ac:dyDescent="0.2">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0</v>
      </c>
      <c r="D15" s="16">
        <v>0</v>
      </c>
      <c r="E15" s="16">
        <v>29.664999999999999</v>
      </c>
      <c r="F15" s="16">
        <v>29.664999999999999</v>
      </c>
      <c r="G15" s="16">
        <v>29.664999999999999</v>
      </c>
      <c r="H15" s="16">
        <v>29.664999999999999</v>
      </c>
      <c r="I15" s="16">
        <v>29.664999999999999</v>
      </c>
      <c r="J15" s="16">
        <v>29.664999999999999</v>
      </c>
      <c r="K15" s="16">
        <v>29.664999999999999</v>
      </c>
      <c r="L15" s="16">
        <v>29.664999999999999</v>
      </c>
      <c r="M15" s="16">
        <v>29.664999999999999</v>
      </c>
      <c r="N15" s="16">
        <v>29.664999999999999</v>
      </c>
      <c r="O15" s="16">
        <v>29.664999999999999</v>
      </c>
      <c r="P15" s="16">
        <v>29.664999999999999</v>
      </c>
      <c r="Q15" s="16">
        <v>29.664999999999999</v>
      </c>
      <c r="R15" s="16">
        <v>29.664999999999999</v>
      </c>
      <c r="S15" s="16">
        <v>29.664999999999999</v>
      </c>
      <c r="T15" s="16">
        <v>29.664999999999999</v>
      </c>
      <c r="U15" s="16">
        <v>29.664999999999999</v>
      </c>
      <c r="V15" s="16">
        <v>29.664999999999999</v>
      </c>
      <c r="W15" s="16">
        <v>29.664999999999999</v>
      </c>
      <c r="X15" s="16">
        <v>29.664999999999999</v>
      </c>
      <c r="Y15" s="16">
        <v>29.664999999999999</v>
      </c>
      <c r="Z15" s="16">
        <v>29.664999999999999</v>
      </c>
      <c r="AA15" s="16">
        <v>29.664999999999999</v>
      </c>
      <c r="AB15" s="16">
        <v>29.664999999999999</v>
      </c>
      <c r="AC15" s="16">
        <v>29.664999999999999</v>
      </c>
      <c r="AD15" s="16">
        <v>29.664999999999999</v>
      </c>
      <c r="AE15" s="16">
        <v>29.664999999999999</v>
      </c>
      <c r="AF15" s="16">
        <v>29.664999999999999</v>
      </c>
      <c r="AG15" s="16">
        <v>29.664999999999999</v>
      </c>
      <c r="AH15" s="19"/>
    </row>
    <row r="16" spans="1:34" hidden="1" x14ac:dyDescent="0.2">
      <c r="A16" s="3" t="s">
        <v>126</v>
      </c>
      <c r="B16" s="16"/>
      <c r="C16" s="16">
        <v>0</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0</v>
      </c>
      <c r="AH16" s="19"/>
    </row>
    <row r="17" spans="1:34" hidden="1" x14ac:dyDescent="0.2">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0</v>
      </c>
      <c r="D19" s="13">
        <v>0</v>
      </c>
      <c r="E19" s="13">
        <v>13349.25</v>
      </c>
      <c r="F19" s="13">
        <v>23732</v>
      </c>
      <c r="G19" s="13">
        <v>35598</v>
      </c>
      <c r="H19" s="13">
        <v>56363.5</v>
      </c>
      <c r="I19" s="13">
        <v>56363.5</v>
      </c>
      <c r="J19" s="13">
        <v>56363.5</v>
      </c>
      <c r="K19" s="13">
        <v>56363.5</v>
      </c>
      <c r="L19" s="13">
        <v>56363.5</v>
      </c>
      <c r="M19" s="13">
        <v>56363.5</v>
      </c>
      <c r="N19" s="13">
        <v>56363.5</v>
      </c>
      <c r="O19" s="13">
        <v>56363.5</v>
      </c>
      <c r="P19" s="13">
        <v>56363.5</v>
      </c>
      <c r="Q19" s="13">
        <v>56363.5</v>
      </c>
      <c r="R19" s="13">
        <v>56363.5</v>
      </c>
      <c r="S19" s="13">
        <v>56363.5</v>
      </c>
      <c r="T19" s="13">
        <v>56363.5</v>
      </c>
      <c r="U19" s="13">
        <v>56363.5</v>
      </c>
      <c r="V19" s="13">
        <v>56363.5</v>
      </c>
      <c r="W19" s="13">
        <v>56363.5</v>
      </c>
      <c r="X19" s="13">
        <v>56363.5</v>
      </c>
      <c r="Y19" s="13">
        <v>56363.5</v>
      </c>
      <c r="Z19" s="13">
        <v>56363.5</v>
      </c>
      <c r="AA19" s="13">
        <v>56363.5</v>
      </c>
      <c r="AB19" s="13">
        <v>56363.5</v>
      </c>
      <c r="AC19" s="13">
        <v>56363.5</v>
      </c>
      <c r="AD19" s="13">
        <v>56363.5</v>
      </c>
      <c r="AE19" s="13">
        <v>56363.5</v>
      </c>
      <c r="AF19" s="13">
        <v>56363.5</v>
      </c>
      <c r="AG19" s="13">
        <v>1481766.75</v>
      </c>
      <c r="AH19" s="19"/>
    </row>
    <row r="20" spans="1:34" x14ac:dyDescent="0.2">
      <c r="A20" s="1" t="s">
        <v>12</v>
      </c>
      <c r="B20" s="17">
        <v>-6527.43</v>
      </c>
      <c r="C20" s="17">
        <v>-17221.18</v>
      </c>
      <c r="D20" s="17">
        <v>-5515.59</v>
      </c>
      <c r="E20" s="17">
        <v>7280.8</v>
      </c>
      <c r="F20" s="17">
        <v>17431.689999999999</v>
      </c>
      <c r="G20" s="17">
        <v>28851.56</v>
      </c>
      <c r="H20" s="17">
        <v>51029.919999999998</v>
      </c>
      <c r="I20" s="17">
        <v>51029.919999999998</v>
      </c>
      <c r="J20" s="17">
        <v>51029.919999999998</v>
      </c>
      <c r="K20" s="17">
        <v>51029.919999999998</v>
      </c>
      <c r="L20" s="17">
        <v>51029.919999999998</v>
      </c>
      <c r="M20" s="17">
        <v>51029.919999999998</v>
      </c>
      <c r="N20" s="17">
        <v>51029.919999999998</v>
      </c>
      <c r="O20" s="17">
        <v>51029.919999999998</v>
      </c>
      <c r="P20" s="17">
        <v>51029.919999999998</v>
      </c>
      <c r="Q20" s="17">
        <v>51029.919999999998</v>
      </c>
      <c r="R20" s="17">
        <v>51029.919999999998</v>
      </c>
      <c r="S20" s="17">
        <v>51029.919999999998</v>
      </c>
      <c r="T20" s="17">
        <v>51029.919999999998</v>
      </c>
      <c r="U20" s="17">
        <v>51029.919999999998</v>
      </c>
      <c r="V20" s="17">
        <v>51029.919999999998</v>
      </c>
      <c r="W20" s="17">
        <v>51029.919999999998</v>
      </c>
      <c r="X20" s="17">
        <v>51029.919999999998</v>
      </c>
      <c r="Y20" s="17">
        <v>51029.919999999998</v>
      </c>
      <c r="Z20" s="17">
        <v>51029.919999999998</v>
      </c>
      <c r="AA20" s="17">
        <v>51029.919999999998</v>
      </c>
      <c r="AB20" s="17">
        <v>51029.919999999998</v>
      </c>
      <c r="AC20" s="17">
        <v>51029.919999999998</v>
      </c>
      <c r="AD20" s="17">
        <v>51029.919999999998</v>
      </c>
      <c r="AE20" s="17">
        <v>51029.919999999998</v>
      </c>
      <c r="AF20" s="17">
        <v>51029.919999999998</v>
      </c>
      <c r="AG20" s="17">
        <v>1300047.9099999999</v>
      </c>
      <c r="AH20" s="22"/>
    </row>
    <row r="21" spans="1:34" x14ac:dyDescent="0.2">
      <c r="J21" s="10"/>
      <c r="AG21" s="82">
        <v>7.1541726171046918</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8550</v>
      </c>
      <c r="D121" s="61">
        <v>3550</v>
      </c>
      <c r="E121" s="61">
        <v>4000</v>
      </c>
      <c r="F121" s="61">
        <v>4050</v>
      </c>
      <c r="G121" s="61">
        <v>4100</v>
      </c>
      <c r="H121" s="61">
        <v>2950</v>
      </c>
      <c r="I121" s="61">
        <v>2950</v>
      </c>
      <c r="J121" s="61">
        <v>2950</v>
      </c>
      <c r="K121" s="61">
        <v>2950</v>
      </c>
      <c r="L121" s="61">
        <v>2950</v>
      </c>
      <c r="M121" s="61">
        <v>2950</v>
      </c>
      <c r="N121" s="61">
        <v>2950</v>
      </c>
      <c r="O121" s="61">
        <v>2950</v>
      </c>
      <c r="P121" s="61">
        <v>2950</v>
      </c>
      <c r="Q121" s="61">
        <v>2950</v>
      </c>
      <c r="R121" s="61">
        <v>2950</v>
      </c>
      <c r="S121" s="61">
        <v>2950</v>
      </c>
      <c r="T121" s="61">
        <v>2950</v>
      </c>
      <c r="U121" s="61">
        <v>2950</v>
      </c>
      <c r="V121" s="61">
        <v>2950</v>
      </c>
      <c r="W121" s="61">
        <v>2950</v>
      </c>
      <c r="X121" s="61">
        <v>2950</v>
      </c>
      <c r="Y121" s="61">
        <v>2950</v>
      </c>
      <c r="Z121" s="61">
        <v>2950</v>
      </c>
      <c r="AA121" s="61">
        <v>2950</v>
      </c>
      <c r="AB121" s="61">
        <v>2950</v>
      </c>
      <c r="AC121" s="61">
        <v>2950</v>
      </c>
      <c r="AD121" s="61">
        <v>2950</v>
      </c>
      <c r="AE121" s="61">
        <v>2950</v>
      </c>
      <c r="AF121" s="61">
        <v>2950</v>
      </c>
      <c r="AG121" s="61">
        <v>98000</v>
      </c>
      <c r="AH121" s="62">
        <v>0.53003113121623724</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12193.6</v>
      </c>
      <c r="D122" s="61">
        <v>1800</v>
      </c>
      <c r="E122" s="61">
        <v>1800</v>
      </c>
      <c r="F122" s="61">
        <v>2055.6</v>
      </c>
      <c r="G122" s="61">
        <v>2655.6</v>
      </c>
      <c r="H122" s="61">
        <v>2655.6</v>
      </c>
      <c r="I122" s="61">
        <v>2655.6</v>
      </c>
      <c r="J122" s="61">
        <v>2655.6</v>
      </c>
      <c r="K122" s="61">
        <v>2655.6</v>
      </c>
      <c r="L122" s="61">
        <v>2655.6</v>
      </c>
      <c r="M122" s="61">
        <v>2655.6</v>
      </c>
      <c r="N122" s="61">
        <v>2655.6</v>
      </c>
      <c r="O122" s="61">
        <v>2655.6</v>
      </c>
      <c r="P122" s="61">
        <v>2655.6</v>
      </c>
      <c r="Q122" s="61">
        <v>2655.6</v>
      </c>
      <c r="R122" s="61">
        <v>2655.6</v>
      </c>
      <c r="S122" s="61">
        <v>2655.6</v>
      </c>
      <c r="T122" s="61">
        <v>2655.6</v>
      </c>
      <c r="U122" s="61">
        <v>2655.6</v>
      </c>
      <c r="V122" s="61">
        <v>2655.6</v>
      </c>
      <c r="W122" s="61">
        <v>2655.6</v>
      </c>
      <c r="X122" s="61">
        <v>2655.6</v>
      </c>
      <c r="Y122" s="61">
        <v>2655.6</v>
      </c>
      <c r="Z122" s="61">
        <v>2655.6</v>
      </c>
      <c r="AA122" s="61">
        <v>2655.6</v>
      </c>
      <c r="AB122" s="61">
        <v>2655.6</v>
      </c>
      <c r="AC122" s="61">
        <v>2655.6</v>
      </c>
      <c r="AD122" s="61">
        <v>2655.6</v>
      </c>
      <c r="AE122" s="61">
        <v>2655.6</v>
      </c>
      <c r="AF122" s="61">
        <v>2655.6</v>
      </c>
      <c r="AG122" s="61">
        <v>86894.8</v>
      </c>
      <c r="AH122" s="62">
        <v>0.46996886878376237</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20743.599999999999</v>
      </c>
      <c r="D123" s="61">
        <v>5350</v>
      </c>
      <c r="E123" s="61">
        <v>5800</v>
      </c>
      <c r="F123" s="61">
        <v>6105.6</v>
      </c>
      <c r="G123" s="61">
        <v>6755.6</v>
      </c>
      <c r="H123" s="61">
        <v>5605.6</v>
      </c>
      <c r="I123" s="61">
        <v>5605.6</v>
      </c>
      <c r="J123" s="61">
        <v>5605.6</v>
      </c>
      <c r="K123" s="61">
        <v>5605.6</v>
      </c>
      <c r="L123" s="61">
        <v>5605.6</v>
      </c>
      <c r="M123" s="61">
        <v>5605.6</v>
      </c>
      <c r="N123" s="61">
        <v>5605.6</v>
      </c>
      <c r="O123" s="61">
        <v>5605.6</v>
      </c>
      <c r="P123" s="61">
        <v>5605.6</v>
      </c>
      <c r="Q123" s="61">
        <v>5605.6</v>
      </c>
      <c r="R123" s="61">
        <v>5605.6</v>
      </c>
      <c r="S123" s="61">
        <v>5605.6</v>
      </c>
      <c r="T123" s="61">
        <v>5605.6</v>
      </c>
      <c r="U123" s="61">
        <v>5605.6</v>
      </c>
      <c r="V123" s="61">
        <v>5605.6</v>
      </c>
      <c r="W123" s="61">
        <v>5605.6</v>
      </c>
      <c r="X123" s="61">
        <v>5605.6</v>
      </c>
      <c r="Y123" s="61">
        <v>5605.6</v>
      </c>
      <c r="Z123" s="61">
        <v>5605.6</v>
      </c>
      <c r="AA123" s="61">
        <v>5605.6</v>
      </c>
      <c r="AB123" s="61">
        <v>5605.6</v>
      </c>
      <c r="AC123" s="61">
        <v>5605.6</v>
      </c>
      <c r="AD123" s="61">
        <v>5605.6</v>
      </c>
      <c r="AE123" s="61">
        <v>5605.6</v>
      </c>
      <c r="AF123" s="61">
        <v>5605.6</v>
      </c>
      <c r="AG123" s="61">
        <v>184894.8</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0</v>
      </c>
      <c r="D125" s="64">
        <v>0</v>
      </c>
      <c r="E125" s="64">
        <v>450</v>
      </c>
      <c r="F125" s="64">
        <v>800</v>
      </c>
      <c r="G125" s="64">
        <v>1200</v>
      </c>
      <c r="H125" s="64">
        <v>1900</v>
      </c>
      <c r="I125" s="64">
        <v>1900</v>
      </c>
      <c r="J125" s="64">
        <v>1900</v>
      </c>
      <c r="K125" s="64">
        <v>1900</v>
      </c>
      <c r="L125" s="64">
        <v>1900</v>
      </c>
      <c r="M125" s="64">
        <v>1900</v>
      </c>
      <c r="N125" s="64">
        <v>1900</v>
      </c>
      <c r="O125" s="64">
        <v>1900</v>
      </c>
      <c r="P125" s="64">
        <v>1900</v>
      </c>
      <c r="Q125" s="64">
        <v>1900</v>
      </c>
      <c r="R125" s="64">
        <v>1900</v>
      </c>
      <c r="S125" s="64">
        <v>1900</v>
      </c>
      <c r="T125" s="64">
        <v>1900</v>
      </c>
      <c r="U125" s="64">
        <v>1900</v>
      </c>
      <c r="V125" s="64">
        <v>1900</v>
      </c>
      <c r="W125" s="64">
        <v>1900</v>
      </c>
      <c r="X125" s="64">
        <v>1900</v>
      </c>
      <c r="Y125" s="64">
        <v>1900</v>
      </c>
      <c r="Z125" s="64">
        <v>1900</v>
      </c>
      <c r="AA125" s="64">
        <v>1900</v>
      </c>
      <c r="AB125" s="64">
        <v>1900</v>
      </c>
      <c r="AC125" s="64">
        <v>1900</v>
      </c>
      <c r="AD125" s="64">
        <v>1900</v>
      </c>
      <c r="AE125" s="64">
        <v>1900</v>
      </c>
      <c r="AF125" s="64">
        <v>1900</v>
      </c>
      <c r="AG125" s="61">
        <v>49950</v>
      </c>
      <c r="AH125" s="54"/>
    </row>
    <row r="126" spans="1:62" s="12" customFormat="1" x14ac:dyDescent="0.2">
      <c r="A126" s="59" t="s">
        <v>20</v>
      </c>
      <c r="B126" s="64"/>
      <c r="C126" s="64">
        <v>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0</v>
      </c>
      <c r="AH126" s="54"/>
    </row>
    <row r="127" spans="1:62" s="12" customFormat="1" x14ac:dyDescent="0.2">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9</v>
      </c>
      <c r="D129" s="65">
        <v>9</v>
      </c>
      <c r="E129" s="65">
        <v>9</v>
      </c>
      <c r="F129" s="65">
        <v>9</v>
      </c>
      <c r="G129" s="65">
        <v>9</v>
      </c>
      <c r="H129" s="65">
        <v>9</v>
      </c>
      <c r="I129" s="65">
        <v>9</v>
      </c>
      <c r="J129" s="65">
        <v>9</v>
      </c>
      <c r="K129" s="65">
        <v>9</v>
      </c>
      <c r="L129" s="65">
        <v>9</v>
      </c>
      <c r="M129" s="65">
        <v>9</v>
      </c>
      <c r="N129" s="65">
        <v>9</v>
      </c>
      <c r="O129" s="65">
        <v>9</v>
      </c>
      <c r="P129" s="65">
        <v>9</v>
      </c>
      <c r="Q129" s="65">
        <v>9</v>
      </c>
      <c r="R129" s="65">
        <v>9</v>
      </c>
      <c r="S129" s="65">
        <v>9</v>
      </c>
      <c r="T129" s="65">
        <v>9</v>
      </c>
      <c r="U129" s="65">
        <v>9</v>
      </c>
      <c r="V129" s="65">
        <v>9</v>
      </c>
      <c r="W129" s="65">
        <v>9</v>
      </c>
      <c r="X129" s="65">
        <v>9</v>
      </c>
      <c r="Y129" s="65">
        <v>9</v>
      </c>
      <c r="Z129" s="65">
        <v>9</v>
      </c>
      <c r="AA129" s="65">
        <v>9</v>
      </c>
      <c r="AB129" s="65">
        <v>9</v>
      </c>
      <c r="AC129" s="65">
        <v>9</v>
      </c>
      <c r="AD129" s="65">
        <v>9</v>
      </c>
      <c r="AE129" s="65">
        <v>9</v>
      </c>
      <c r="AF129" s="65">
        <v>9</v>
      </c>
      <c r="AG129" s="65">
        <v>9</v>
      </c>
      <c r="AH129" s="54"/>
    </row>
    <row r="130" spans="1:40" s="12" customFormat="1" x14ac:dyDescent="0.2">
      <c r="A130" s="59" t="s">
        <v>16</v>
      </c>
      <c r="B130" s="65"/>
      <c r="C130" s="65">
        <v>0</v>
      </c>
      <c r="D130" s="65">
        <v>0</v>
      </c>
      <c r="E130" s="65">
        <v>0</v>
      </c>
      <c r="F130" s="65">
        <v>0</v>
      </c>
      <c r="G130" s="65">
        <v>0</v>
      </c>
      <c r="H130" s="65">
        <v>0</v>
      </c>
      <c r="I130" s="65">
        <v>0</v>
      </c>
      <c r="J130" s="65">
        <v>0</v>
      </c>
      <c r="K130" s="65">
        <v>0</v>
      </c>
      <c r="L130" s="65">
        <v>0</v>
      </c>
      <c r="M130" s="65">
        <v>0</v>
      </c>
      <c r="N130" s="65">
        <v>0</v>
      </c>
      <c r="O130" s="65">
        <v>0</v>
      </c>
      <c r="P130" s="65">
        <v>0</v>
      </c>
      <c r="Q130" s="65">
        <v>0</v>
      </c>
      <c r="R130" s="65">
        <v>0</v>
      </c>
      <c r="S130" s="65">
        <v>0</v>
      </c>
      <c r="T130" s="65">
        <v>0</v>
      </c>
      <c r="U130" s="65">
        <v>0</v>
      </c>
      <c r="V130" s="65">
        <v>0</v>
      </c>
      <c r="W130" s="65">
        <v>0</v>
      </c>
      <c r="X130" s="65">
        <v>0</v>
      </c>
      <c r="Y130" s="65">
        <v>0</v>
      </c>
      <c r="Z130" s="65">
        <v>0</v>
      </c>
      <c r="AA130" s="65">
        <v>0</v>
      </c>
      <c r="AB130" s="65">
        <v>0</v>
      </c>
      <c r="AC130" s="65">
        <v>0</v>
      </c>
      <c r="AD130" s="65">
        <v>0</v>
      </c>
      <c r="AE130" s="65">
        <v>0</v>
      </c>
      <c r="AF130" s="65">
        <v>0</v>
      </c>
      <c r="AG130" s="65">
        <v>0</v>
      </c>
      <c r="AH130" s="54"/>
    </row>
    <row r="131" spans="1:40" s="12" customFormat="1" x14ac:dyDescent="0.2">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0</v>
      </c>
      <c r="D133" s="61">
        <v>0</v>
      </c>
      <c r="E133" s="61">
        <v>4050</v>
      </c>
      <c r="F133" s="61">
        <v>7200</v>
      </c>
      <c r="G133" s="61">
        <v>10800</v>
      </c>
      <c r="H133" s="61">
        <v>17100</v>
      </c>
      <c r="I133" s="61">
        <v>17100</v>
      </c>
      <c r="J133" s="61">
        <v>17100</v>
      </c>
      <c r="K133" s="61">
        <v>17100</v>
      </c>
      <c r="L133" s="61">
        <v>17100</v>
      </c>
      <c r="M133" s="61">
        <v>17100</v>
      </c>
      <c r="N133" s="61">
        <v>17100</v>
      </c>
      <c r="O133" s="61">
        <v>17100</v>
      </c>
      <c r="P133" s="61">
        <v>17100</v>
      </c>
      <c r="Q133" s="61">
        <v>17100</v>
      </c>
      <c r="R133" s="61">
        <v>17100</v>
      </c>
      <c r="S133" s="61">
        <v>17100</v>
      </c>
      <c r="T133" s="61">
        <v>17100</v>
      </c>
      <c r="U133" s="61">
        <v>17100</v>
      </c>
      <c r="V133" s="61">
        <v>17100</v>
      </c>
      <c r="W133" s="61">
        <v>17100</v>
      </c>
      <c r="X133" s="61">
        <v>17100</v>
      </c>
      <c r="Y133" s="61">
        <v>17100</v>
      </c>
      <c r="Z133" s="61">
        <v>17100</v>
      </c>
      <c r="AA133" s="61">
        <v>17100</v>
      </c>
      <c r="AB133" s="61">
        <v>17100</v>
      </c>
      <c r="AC133" s="61">
        <v>17100</v>
      </c>
      <c r="AD133" s="61">
        <v>17100</v>
      </c>
      <c r="AE133" s="61">
        <v>17100</v>
      </c>
      <c r="AF133" s="61">
        <v>17100</v>
      </c>
      <c r="AG133" s="61">
        <v>449550</v>
      </c>
      <c r="AH133" s="54"/>
    </row>
    <row r="134" spans="1:40" s="12" customFormat="1" x14ac:dyDescent="0.2">
      <c r="A134" s="57" t="s">
        <v>12</v>
      </c>
      <c r="B134" s="61"/>
      <c r="C134" s="61">
        <v>-20743.599999999999</v>
      </c>
      <c r="D134" s="61">
        <v>-5350</v>
      </c>
      <c r="E134" s="61">
        <v>-1750</v>
      </c>
      <c r="F134" s="61">
        <v>1094.4000000000001</v>
      </c>
      <c r="G134" s="61">
        <v>4044.4</v>
      </c>
      <c r="H134" s="61">
        <v>11494.4</v>
      </c>
      <c r="I134" s="61">
        <v>11494.4</v>
      </c>
      <c r="J134" s="61">
        <v>11494.4</v>
      </c>
      <c r="K134" s="61">
        <v>11494.4</v>
      </c>
      <c r="L134" s="61">
        <v>11494.4</v>
      </c>
      <c r="M134" s="61">
        <v>11494.4</v>
      </c>
      <c r="N134" s="61">
        <v>11494.4</v>
      </c>
      <c r="O134" s="61">
        <v>11494.4</v>
      </c>
      <c r="P134" s="61">
        <v>11494.4</v>
      </c>
      <c r="Q134" s="61">
        <v>11494.4</v>
      </c>
      <c r="R134" s="61">
        <v>11494.4</v>
      </c>
      <c r="S134" s="61">
        <v>11494.4</v>
      </c>
      <c r="T134" s="61">
        <v>11494.4</v>
      </c>
      <c r="U134" s="61">
        <v>11494.4</v>
      </c>
      <c r="V134" s="61">
        <v>11494.4</v>
      </c>
      <c r="W134" s="61">
        <v>11494.4</v>
      </c>
      <c r="X134" s="61">
        <v>11494.4</v>
      </c>
      <c r="Y134" s="61">
        <v>11494.4</v>
      </c>
      <c r="Z134" s="61">
        <v>11494.4</v>
      </c>
      <c r="AA134" s="61">
        <v>11494.4</v>
      </c>
      <c r="AB134" s="61">
        <v>11494.4</v>
      </c>
      <c r="AC134" s="61">
        <v>11494.4</v>
      </c>
      <c r="AD134" s="61">
        <v>11494.4</v>
      </c>
      <c r="AE134" s="61">
        <v>11494.4</v>
      </c>
      <c r="AF134" s="61">
        <v>11494.4</v>
      </c>
      <c r="AG134" s="61">
        <v>264655.2</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17250000</v>
      </c>
      <c r="AY8" s="12" t="s">
        <v>4</v>
      </c>
      <c r="AZ8" s="80">
        <v>0</v>
      </c>
    </row>
    <row r="9" spans="2:59" ht="14.45" customHeight="1" x14ac:dyDescent="0.2">
      <c r="B9" s="126"/>
      <c r="C9" s="126"/>
      <c r="D9" s="126"/>
      <c r="E9" s="126"/>
      <c r="F9" s="126"/>
      <c r="G9" s="126"/>
      <c r="H9" s="126"/>
      <c r="I9" s="126"/>
      <c r="J9" s="28"/>
      <c r="AP9" s="12" t="s">
        <v>8</v>
      </c>
      <c r="AQ9" s="80">
        <v>0</v>
      </c>
      <c r="AY9" s="12" t="s">
        <v>8</v>
      </c>
      <c r="AZ9" s="80">
        <v>874800</v>
      </c>
    </row>
    <row r="10" spans="2:59" ht="14.45" customHeight="1" x14ac:dyDescent="0.2">
      <c r="B10" s="126"/>
      <c r="C10" s="126"/>
      <c r="D10" s="126"/>
      <c r="E10" s="126"/>
      <c r="F10" s="126"/>
      <c r="G10" s="126"/>
      <c r="H10" s="126"/>
      <c r="I10" s="126"/>
      <c r="J10" s="28"/>
      <c r="AP10" s="12" t="s">
        <v>9</v>
      </c>
      <c r="AQ10" s="80">
        <v>35200000</v>
      </c>
      <c r="AY10" s="12" t="s">
        <v>9</v>
      </c>
      <c r="AZ10" s="80">
        <v>0</v>
      </c>
    </row>
    <row r="11" spans="2:59" ht="14.45" customHeight="1" x14ac:dyDescent="0.2">
      <c r="B11" s="67" t="s">
        <v>114</v>
      </c>
      <c r="C11" s="67"/>
      <c r="D11" s="67"/>
      <c r="E11" s="67"/>
      <c r="F11" s="67"/>
      <c r="G11" s="67"/>
      <c r="H11" s="67"/>
      <c r="I11" s="67"/>
      <c r="AP11" s="12" t="s">
        <v>7</v>
      </c>
      <c r="AQ11" s="80">
        <v>3150000</v>
      </c>
      <c r="AY11" s="12" t="s">
        <v>7</v>
      </c>
      <c r="AZ11" s="80">
        <v>75480000</v>
      </c>
    </row>
    <row r="12" spans="2:59" ht="14.45" customHeight="1" x14ac:dyDescent="0.2">
      <c r="B12" s="67"/>
      <c r="C12" s="67"/>
      <c r="D12" s="67"/>
      <c r="E12" s="67"/>
      <c r="F12" s="67"/>
      <c r="G12" s="67"/>
      <c r="H12" s="67"/>
      <c r="I12" s="67"/>
      <c r="AP12" s="12" t="s">
        <v>3</v>
      </c>
      <c r="AQ12" s="80">
        <v>2300000</v>
      </c>
      <c r="AY12" s="12" t="s">
        <v>3</v>
      </c>
      <c r="AZ12" s="80">
        <v>3240000</v>
      </c>
    </row>
    <row r="13" spans="2:59" ht="14.45" customHeight="1" x14ac:dyDescent="0.2">
      <c r="B13" s="67"/>
      <c r="C13" s="67"/>
      <c r="D13" s="67"/>
      <c r="E13" s="67"/>
      <c r="F13" s="67"/>
      <c r="G13" s="67"/>
      <c r="H13" s="67"/>
      <c r="I13" s="67"/>
      <c r="AP13" s="12" t="s">
        <v>6</v>
      </c>
      <c r="AQ13" s="80">
        <v>2000000</v>
      </c>
      <c r="AY13" s="12" t="s">
        <v>6</v>
      </c>
      <c r="AZ13" s="80">
        <v>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14800000</v>
      </c>
      <c r="AY16" s="12" t="s">
        <v>5</v>
      </c>
      <c r="AZ16" s="80">
        <v>0</v>
      </c>
    </row>
    <row r="17" spans="42:59" ht="14.45" customHeight="1" x14ac:dyDescent="0.2">
      <c r="AP17" s="12" t="s">
        <v>60</v>
      </c>
      <c r="AQ17" s="80">
        <v>23300000</v>
      </c>
      <c r="AY17" s="12" t="s">
        <v>60</v>
      </c>
      <c r="AZ17" s="80">
        <v>7000000</v>
      </c>
    </row>
    <row r="18" spans="42:59" x14ac:dyDescent="0.2">
      <c r="AP18" s="12" t="s">
        <v>10</v>
      </c>
      <c r="AQ18" s="80">
        <v>0</v>
      </c>
      <c r="AY18" s="12" t="s">
        <v>10</v>
      </c>
      <c r="AZ18" s="80">
        <v>0</v>
      </c>
    </row>
    <row r="19" spans="42:59" x14ac:dyDescent="0.2">
      <c r="AP19" s="12" t="s">
        <v>76</v>
      </c>
      <c r="AQ19" s="80">
        <v>0</v>
      </c>
      <c r="AY19" s="12" t="s">
        <v>76</v>
      </c>
      <c r="AZ19" s="80">
        <v>300000</v>
      </c>
    </row>
    <row r="20" spans="42:59" ht="15" x14ac:dyDescent="0.25">
      <c r="AP20" s="68" t="s">
        <v>77</v>
      </c>
      <c r="AQ20" s="81">
        <v>98000000</v>
      </c>
      <c r="AY20" s="68" t="s">
        <v>77</v>
      </c>
      <c r="AZ20" s="81">
        <v>86894800</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21193005</v>
      </c>
      <c r="AY27" s="12" t="s">
        <v>4</v>
      </c>
      <c r="AZ27" s="80"/>
    </row>
    <row r="28" spans="42:59" x14ac:dyDescent="0.2">
      <c r="AP28" s="12" t="s">
        <v>8</v>
      </c>
      <c r="AQ28" s="80">
        <v>0</v>
      </c>
      <c r="AY28" s="12" t="s">
        <v>8</v>
      </c>
      <c r="AZ28" s="80">
        <v>1057193</v>
      </c>
    </row>
    <row r="29" spans="42:59" ht="14.45" customHeight="1" x14ac:dyDescent="0.2">
      <c r="AP29" s="12" t="s">
        <v>9</v>
      </c>
      <c r="AQ29" s="80">
        <v>43246016</v>
      </c>
      <c r="AY29" s="12" t="s">
        <v>9</v>
      </c>
      <c r="AZ29" s="80"/>
    </row>
    <row r="30" spans="42:59" x14ac:dyDescent="0.2">
      <c r="AP30" s="12" t="s">
        <v>7</v>
      </c>
      <c r="AQ30" s="80">
        <v>3870027</v>
      </c>
      <c r="AY30" s="12" t="s">
        <v>7</v>
      </c>
      <c r="AZ30" s="80">
        <v>48396392.200000025</v>
      </c>
    </row>
    <row r="31" spans="42:59" x14ac:dyDescent="0.2">
      <c r="AP31" s="12" t="s">
        <v>3</v>
      </c>
      <c r="AQ31" s="80">
        <v>2825734</v>
      </c>
      <c r="AY31" s="12" t="s">
        <v>3</v>
      </c>
      <c r="AZ31" s="80">
        <v>3701700</v>
      </c>
    </row>
    <row r="32" spans="42:59" ht="14.45" customHeight="1" x14ac:dyDescent="0.2">
      <c r="AP32" s="12" t="s">
        <v>6</v>
      </c>
      <c r="AQ32" s="80">
        <v>2457160</v>
      </c>
      <c r="AY32" s="12" t="s">
        <v>6</v>
      </c>
      <c r="AZ32" s="80"/>
    </row>
    <row r="33" spans="2:56" ht="14.45" customHeight="1" x14ac:dyDescent="0.2">
      <c r="AP33" s="12" t="s">
        <v>5</v>
      </c>
      <c r="AQ33" s="80">
        <v>18182984</v>
      </c>
      <c r="AY33" s="12" t="s">
        <v>5</v>
      </c>
      <c r="AZ33" s="80">
        <v>0</v>
      </c>
    </row>
    <row r="34" spans="2:56" x14ac:dyDescent="0.2">
      <c r="AP34" s="12" t="s">
        <v>60</v>
      </c>
      <c r="AQ34" s="80">
        <v>28625914</v>
      </c>
      <c r="AY34" s="12" t="s">
        <v>60</v>
      </c>
      <c r="AZ34" s="80">
        <v>7827210</v>
      </c>
    </row>
    <row r="35" spans="2:56" ht="14.45" customHeight="1" x14ac:dyDescent="0.2">
      <c r="B35" s="126" t="s">
        <v>147</v>
      </c>
      <c r="C35" s="126"/>
      <c r="D35" s="126"/>
      <c r="E35" s="126"/>
      <c r="F35" s="126"/>
      <c r="G35" s="126"/>
      <c r="H35" s="126"/>
      <c r="I35" s="126"/>
      <c r="AP35" s="12" t="s">
        <v>10</v>
      </c>
      <c r="AQ35" s="80">
        <v>0</v>
      </c>
      <c r="AY35" s="12" t="s">
        <v>10</v>
      </c>
      <c r="AZ35" s="80">
        <v>0</v>
      </c>
    </row>
    <row r="36" spans="2:56" ht="14.45" customHeight="1" x14ac:dyDescent="0.2">
      <c r="B36" s="126"/>
      <c r="C36" s="126"/>
      <c r="D36" s="126"/>
      <c r="E36" s="126"/>
      <c r="F36" s="126"/>
      <c r="G36" s="126"/>
      <c r="H36" s="126"/>
      <c r="I36" s="126"/>
      <c r="AP36" s="12" t="s">
        <v>76</v>
      </c>
      <c r="AQ36" s="80">
        <v>0</v>
      </c>
      <c r="AY36" s="12" t="s">
        <v>76</v>
      </c>
      <c r="AZ36" s="80">
        <v>335500</v>
      </c>
    </row>
    <row r="37" spans="2:56" ht="14.45" customHeight="1" x14ac:dyDescent="0.25">
      <c r="B37" s="126"/>
      <c r="C37" s="126"/>
      <c r="D37" s="126"/>
      <c r="E37" s="126"/>
      <c r="F37" s="126"/>
      <c r="G37" s="126"/>
      <c r="H37" s="126"/>
      <c r="I37" s="126"/>
      <c r="AP37" s="68" t="s">
        <v>77</v>
      </c>
      <c r="AQ37" s="81">
        <v>120400840</v>
      </c>
      <c r="AY37" s="68" t="s">
        <v>77</v>
      </c>
      <c r="AZ37" s="81">
        <v>61317995.200000025</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184894800</v>
      </c>
      <c r="AR41" s="101">
        <v>98000000</v>
      </c>
      <c r="AS41" s="101">
        <v>86894800</v>
      </c>
      <c r="AV41" s="12" t="s">
        <v>132</v>
      </c>
      <c r="AW41" s="82">
        <v>0.53003113121623757</v>
      </c>
      <c r="AX41" s="82">
        <v>0.46996886878376243</v>
      </c>
    </row>
    <row r="42" spans="2:56" ht="15" x14ac:dyDescent="0.2">
      <c r="B42" s="29"/>
      <c r="C42" s="29"/>
      <c r="D42" s="29"/>
      <c r="E42" s="29"/>
      <c r="F42" s="29"/>
      <c r="G42" s="29"/>
      <c r="H42" s="29"/>
      <c r="I42" s="29"/>
      <c r="AP42" s="12" t="s">
        <v>131</v>
      </c>
      <c r="AQ42" s="101">
        <v>181718835.20000002</v>
      </c>
      <c r="AR42" s="101">
        <v>120400840</v>
      </c>
      <c r="AS42" s="101">
        <v>61317995.200000025</v>
      </c>
      <c r="AV42" s="12" t="s">
        <v>131</v>
      </c>
      <c r="AW42" s="82">
        <v>0.66256665065834619</v>
      </c>
      <c r="AX42" s="82">
        <v>0.33743334934165381</v>
      </c>
    </row>
    <row r="43" spans="2:56" x14ac:dyDescent="0.2">
      <c r="BD43" s="83">
        <v>36790797120000.016</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0.87736339744430081</v>
      </c>
    </row>
    <row r="54" spans="2:55" x14ac:dyDescent="0.2">
      <c r="BA54" s="12" t="s">
        <v>88</v>
      </c>
      <c r="BC54" s="85">
        <v>0.58871137804471141</v>
      </c>
    </row>
    <row r="55" spans="2:55" ht="15" thickBot="1" x14ac:dyDescent="0.25">
      <c r="BA55" s="12" t="s">
        <v>89</v>
      </c>
      <c r="BC55" s="85" t="s">
        <v>131</v>
      </c>
    </row>
    <row r="56" spans="2:55" ht="16.5" thickTop="1" thickBot="1" x14ac:dyDescent="0.3">
      <c r="BA56" s="86" t="s">
        <v>82</v>
      </c>
      <c r="BB56" s="86"/>
      <c r="BC56" s="84">
        <v>184894800</v>
      </c>
    </row>
    <row r="57" spans="2:55" ht="16.5" thickTop="1" thickBot="1" x14ac:dyDescent="0.3">
      <c r="BA57" s="87" t="s">
        <v>83</v>
      </c>
      <c r="BB57" s="87"/>
      <c r="BC57" s="88">
        <v>45080</v>
      </c>
    </row>
    <row r="58" spans="2:55" ht="16.5" thickTop="1" thickBot="1" x14ac:dyDescent="0.3">
      <c r="BA58" s="87" t="s">
        <v>84</v>
      </c>
      <c r="BB58" s="87"/>
      <c r="BC58" s="89">
        <v>0.98282285494237809</v>
      </c>
    </row>
    <row r="59" spans="2:55" ht="16.5" thickTop="1" thickBot="1" x14ac:dyDescent="0.3">
      <c r="BA59" s="86" t="s">
        <v>85</v>
      </c>
      <c r="BB59" s="86" t="s">
        <v>65</v>
      </c>
      <c r="BC59" s="84">
        <v>449550</v>
      </c>
    </row>
    <row r="60" spans="2:55" ht="16.5" thickTop="1" thickBot="1" x14ac:dyDescent="0.3">
      <c r="I60" s="53" t="s">
        <v>113</v>
      </c>
      <c r="BA60" s="87" t="s">
        <v>86</v>
      </c>
      <c r="BB60" s="87"/>
      <c r="BC60" s="89">
        <v>3.2961111111111112</v>
      </c>
    </row>
    <row r="61" spans="2:55" ht="16.5" thickTop="1" thickBot="1" x14ac:dyDescent="0.3">
      <c r="BA61" s="86" t="s">
        <v>85</v>
      </c>
      <c r="BB61" s="86" t="s">
        <v>65</v>
      </c>
      <c r="BC61" s="84">
        <v>1481766.75</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3638.01</v>
      </c>
      <c r="J11" s="10"/>
      <c r="K11" s="10"/>
    </row>
    <row r="12" spans="2:57" ht="14.45" customHeight="1" thickBot="1" x14ac:dyDescent="0.25">
      <c r="B12" s="10"/>
      <c r="C12" s="10"/>
      <c r="D12" s="10"/>
      <c r="E12" s="10"/>
      <c r="F12" s="10"/>
      <c r="G12" s="35" t="s">
        <v>93</v>
      </c>
      <c r="H12" s="36" t="s">
        <v>94</v>
      </c>
      <c r="I12" s="37">
        <v>6527430</v>
      </c>
      <c r="J12" s="10"/>
      <c r="K12" s="10"/>
    </row>
    <row r="13" spans="2:57" ht="14.45" customHeight="1" thickBot="1" x14ac:dyDescent="0.25">
      <c r="B13" s="10"/>
      <c r="C13" s="10"/>
      <c r="D13" s="10"/>
      <c r="E13" s="10"/>
      <c r="F13" s="10"/>
      <c r="G13" s="35" t="s">
        <v>95</v>
      </c>
      <c r="H13" s="36" t="s">
        <v>94</v>
      </c>
      <c r="I13" s="37">
        <v>52266419.200000003</v>
      </c>
      <c r="J13" s="10"/>
      <c r="K13" s="10"/>
    </row>
    <row r="14" spans="2:57" ht="14.45" customHeight="1" thickBot="1" x14ac:dyDescent="0.25">
      <c r="B14" s="10"/>
      <c r="C14" s="10"/>
      <c r="D14" s="10"/>
      <c r="E14" s="10"/>
      <c r="F14" s="10"/>
      <c r="G14" s="35" t="s">
        <v>96</v>
      </c>
      <c r="H14" s="36" t="s">
        <v>97</v>
      </c>
      <c r="I14" s="38">
        <v>49.95</v>
      </c>
      <c r="J14" s="10"/>
      <c r="K14" s="10"/>
    </row>
    <row r="15" spans="2:57" ht="14.45" customHeight="1" thickBot="1" x14ac:dyDescent="0.25">
      <c r="B15" s="10"/>
      <c r="C15" s="10"/>
      <c r="D15" s="10"/>
      <c r="E15" s="10"/>
      <c r="F15" s="10"/>
      <c r="G15" s="35" t="s">
        <v>98</v>
      </c>
      <c r="H15" s="36" t="s">
        <v>67</v>
      </c>
      <c r="I15" s="39">
        <v>715.41726171046912</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3638.01</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6125.6982976571717</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29.664999999999999</v>
      </c>
      <c r="AT30" s="92">
        <v>49950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1481766.75</v>
      </c>
      <c r="AV39" s="94">
        <v>29.67</v>
      </c>
      <c r="AW39" s="95">
        <v>3.2961111111111112</v>
      </c>
    </row>
    <row r="40" spans="2:49" ht="14.45" customHeight="1" x14ac:dyDescent="0.2">
      <c r="B40" s="10"/>
      <c r="C40" s="40"/>
      <c r="D40" s="44" t="s">
        <v>109</v>
      </c>
      <c r="E40" s="70">
        <v>22.248750000000001</v>
      </c>
      <c r="F40" s="70">
        <v>23.731999999999999</v>
      </c>
      <c r="G40" s="70">
        <v>25.215249999999997</v>
      </c>
      <c r="H40" s="70">
        <v>26.698499999999999</v>
      </c>
      <c r="I40" s="70">
        <v>28.181750000000001</v>
      </c>
      <c r="J40" s="45">
        <v>29.664999999999999</v>
      </c>
      <c r="K40" s="70">
        <v>31.148249999999997</v>
      </c>
      <c r="L40" s="70">
        <v>32.631500000000003</v>
      </c>
      <c r="M40" s="70">
        <v>34.114750000000001</v>
      </c>
      <c r="N40" s="70">
        <v>35.597999999999999</v>
      </c>
      <c r="O40" s="70">
        <v>37.081249999999997</v>
      </c>
      <c r="AT40" s="12" t="s">
        <v>62</v>
      </c>
      <c r="AU40" s="93">
        <v>181718.84</v>
      </c>
      <c r="AV40" s="94">
        <v>3.64</v>
      </c>
      <c r="AW40" s="95">
        <v>0.98282288090308656</v>
      </c>
    </row>
    <row r="41" spans="2:49" x14ac:dyDescent="0.2">
      <c r="B41" s="10"/>
      <c r="C41" s="46">
        <v>-0.2</v>
      </c>
      <c r="D41" s="47">
        <v>29040.93</v>
      </c>
      <c r="E41" s="104">
        <v>2.5556268757686329</v>
      </c>
      <c r="F41" s="104">
        <v>2.7926686674865411</v>
      </c>
      <c r="G41" s="104">
        <v>3.0297104592044501</v>
      </c>
      <c r="H41" s="104">
        <v>3.2667522509223597</v>
      </c>
      <c r="I41" s="104">
        <v>3.5037940426402683</v>
      </c>
      <c r="J41" s="104">
        <v>3.7408358343581769</v>
      </c>
      <c r="K41" s="104">
        <v>3.9778776260760846</v>
      </c>
      <c r="L41" s="104">
        <v>4.214919417793995</v>
      </c>
      <c r="M41" s="104">
        <v>4.4519612095119028</v>
      </c>
      <c r="N41" s="104">
        <v>4.6890030012298123</v>
      </c>
      <c r="O41" s="104">
        <v>4.92604479294772</v>
      </c>
      <c r="AT41" s="12" t="s">
        <v>61</v>
      </c>
      <c r="AU41" s="93">
        <v>1300047.9099999999</v>
      </c>
      <c r="AV41" s="94"/>
      <c r="AW41" s="95">
        <v>0.87736339744430081</v>
      </c>
    </row>
    <row r="42" spans="2:49" x14ac:dyDescent="0.2">
      <c r="B42" s="10"/>
      <c r="C42" s="46">
        <v>-0.15</v>
      </c>
      <c r="D42" s="47">
        <v>36301.162499999999</v>
      </c>
      <c r="E42" s="104">
        <v>3.4445335947107907</v>
      </c>
      <c r="F42" s="104">
        <v>3.740835834358176</v>
      </c>
      <c r="G42" s="104">
        <v>4.0371380740055622</v>
      </c>
      <c r="H42" s="104">
        <v>4.3334403136529485</v>
      </c>
      <c r="I42" s="104">
        <v>4.6297425533003347</v>
      </c>
      <c r="J42" s="104">
        <v>4.92604479294772</v>
      </c>
      <c r="K42" s="104">
        <v>5.2223470325951062</v>
      </c>
      <c r="L42" s="104">
        <v>5.5186492722424934</v>
      </c>
      <c r="M42" s="104">
        <v>5.8149515118898796</v>
      </c>
      <c r="N42" s="104">
        <v>6.1112537515372649</v>
      </c>
      <c r="O42" s="104">
        <v>6.4075559911846494</v>
      </c>
    </row>
    <row r="43" spans="2:49" x14ac:dyDescent="0.2">
      <c r="B43" s="10"/>
      <c r="C43" s="46">
        <v>-0.1</v>
      </c>
      <c r="D43" s="47">
        <v>42707.25</v>
      </c>
      <c r="E43" s="104">
        <v>4.2288630526009303</v>
      </c>
      <c r="F43" s="104">
        <v>4.5774539227743256</v>
      </c>
      <c r="G43" s="104">
        <v>4.92604479294772</v>
      </c>
      <c r="H43" s="104">
        <v>5.2746356631211162</v>
      </c>
      <c r="I43" s="104">
        <v>5.6232265332945124</v>
      </c>
      <c r="J43" s="104">
        <v>5.9718174034679068</v>
      </c>
      <c r="K43" s="104">
        <v>6.3204082736413021</v>
      </c>
      <c r="L43" s="104">
        <v>6.6689991438146983</v>
      </c>
      <c r="M43" s="104">
        <v>7.0175900139880927</v>
      </c>
      <c r="N43" s="104">
        <v>7.3661808841614871</v>
      </c>
      <c r="O43" s="104">
        <v>7.7147717543348833</v>
      </c>
      <c r="AU43" s="12">
        <v>858640.5</v>
      </c>
    </row>
    <row r="44" spans="2:49" x14ac:dyDescent="0.2">
      <c r="B44" s="10"/>
      <c r="C44" s="46">
        <v>-0.05</v>
      </c>
      <c r="D44" s="47">
        <v>47452.5</v>
      </c>
      <c r="E44" s="104">
        <v>4.8098478362232555</v>
      </c>
      <c r="F44" s="104">
        <v>5.1971710253048062</v>
      </c>
      <c r="G44" s="104">
        <v>5.5844942143863552</v>
      </c>
      <c r="H44" s="104">
        <v>5.9718174034679068</v>
      </c>
      <c r="I44" s="104">
        <v>6.3591405925494575</v>
      </c>
      <c r="J44" s="104">
        <v>6.7464637816310074</v>
      </c>
      <c r="K44" s="104">
        <v>7.1337869707125581</v>
      </c>
      <c r="L44" s="104">
        <v>7.5211101597941088</v>
      </c>
      <c r="M44" s="104">
        <v>7.9084333488756577</v>
      </c>
      <c r="N44" s="104">
        <v>8.2957565379572085</v>
      </c>
      <c r="O44" s="104">
        <v>8.6830797270387592</v>
      </c>
      <c r="AU44" s="12">
        <v>525101.23199999996</v>
      </c>
    </row>
    <row r="45" spans="2:49" x14ac:dyDescent="0.2">
      <c r="B45" s="10"/>
      <c r="C45" s="42" t="s">
        <v>107</v>
      </c>
      <c r="D45" s="48">
        <v>49950</v>
      </c>
      <c r="E45" s="104">
        <v>5.1156293012876377</v>
      </c>
      <c r="F45" s="104">
        <v>5.5233379213734795</v>
      </c>
      <c r="G45" s="104">
        <v>5.9310465414593221</v>
      </c>
      <c r="H45" s="104">
        <v>6.3387551615451647</v>
      </c>
      <c r="I45" s="104">
        <v>6.7464637816310082</v>
      </c>
      <c r="J45" s="104">
        <v>7.1541724017168509</v>
      </c>
      <c r="K45" s="104">
        <v>7.5618810218026926</v>
      </c>
      <c r="L45" s="104">
        <v>7.9695896418885361</v>
      </c>
      <c r="M45" s="104">
        <v>8.3772982619743779</v>
      </c>
      <c r="N45" s="104">
        <v>8.7850068820602196</v>
      </c>
      <c r="O45" s="104">
        <v>9.1927155021460614</v>
      </c>
    </row>
    <row r="46" spans="2:49" ht="14.45" customHeight="1" x14ac:dyDescent="0.2">
      <c r="B46" s="10"/>
      <c r="C46" s="46">
        <v>0.05</v>
      </c>
      <c r="D46" s="47">
        <v>52447.5</v>
      </c>
      <c r="E46" s="104">
        <v>5.4214107663520199</v>
      </c>
      <c r="F46" s="104">
        <v>5.8495048174421544</v>
      </c>
      <c r="G46" s="104">
        <v>6.2775988685322881</v>
      </c>
      <c r="H46" s="104">
        <v>6.7056929196224226</v>
      </c>
      <c r="I46" s="104">
        <v>7.1337869707125581</v>
      </c>
      <c r="J46" s="104">
        <v>7.5618810218026926</v>
      </c>
      <c r="K46" s="104">
        <v>7.9899750728928272</v>
      </c>
      <c r="L46" s="104">
        <v>8.4180691239829635</v>
      </c>
      <c r="M46" s="104">
        <v>8.8461631750730962</v>
      </c>
      <c r="N46" s="104">
        <v>9.2742572261632308</v>
      </c>
      <c r="O46" s="104">
        <v>9.7023512772533653</v>
      </c>
    </row>
    <row r="47" spans="2:49" x14ac:dyDescent="0.2">
      <c r="B47" s="10"/>
      <c r="C47" s="46">
        <v>0.1</v>
      </c>
      <c r="D47" s="47">
        <v>57692.25</v>
      </c>
      <c r="E47" s="104">
        <v>6.0635518429872217</v>
      </c>
      <c r="F47" s="104">
        <v>6.5344552991863694</v>
      </c>
      <c r="G47" s="104">
        <v>7.005358755385517</v>
      </c>
      <c r="H47" s="104">
        <v>7.4762622115846646</v>
      </c>
      <c r="I47" s="104">
        <v>7.9471656677838141</v>
      </c>
      <c r="J47" s="104">
        <v>8.4180691239829617</v>
      </c>
      <c r="K47" s="104">
        <v>8.8889725801821093</v>
      </c>
      <c r="L47" s="104">
        <v>9.3598760363812588</v>
      </c>
      <c r="M47" s="104">
        <v>9.8307794925804064</v>
      </c>
      <c r="N47" s="104">
        <v>10.301682948779554</v>
      </c>
      <c r="O47" s="104">
        <v>10.772586404978702</v>
      </c>
    </row>
    <row r="48" spans="2:49" x14ac:dyDescent="0.2">
      <c r="B48" s="10"/>
      <c r="C48" s="46">
        <v>0.15</v>
      </c>
      <c r="D48" s="47">
        <v>66346.087499999994</v>
      </c>
      <c r="E48" s="104">
        <v>7.1230846194353052</v>
      </c>
      <c r="F48" s="104">
        <v>7.6646235940643237</v>
      </c>
      <c r="G48" s="104">
        <v>8.2061625686933439</v>
      </c>
      <c r="H48" s="104">
        <v>8.7477015433223659</v>
      </c>
      <c r="I48" s="104">
        <v>9.2892405179513844</v>
      </c>
      <c r="J48" s="104">
        <v>9.8307794925804046</v>
      </c>
      <c r="K48" s="104">
        <v>10.372318467209425</v>
      </c>
      <c r="L48" s="104">
        <v>10.913857441838447</v>
      </c>
      <c r="M48" s="104">
        <v>11.455396416467467</v>
      </c>
      <c r="N48" s="104">
        <v>11.996935391096487</v>
      </c>
      <c r="O48" s="104">
        <v>12.538474365725504</v>
      </c>
    </row>
    <row r="49" spans="2:45" ht="15" thickBot="1" x14ac:dyDescent="0.25">
      <c r="B49" s="10"/>
      <c r="C49" s="46">
        <v>0.2</v>
      </c>
      <c r="D49" s="49">
        <v>79615.304999999993</v>
      </c>
      <c r="E49" s="104">
        <v>8.7477015433223659</v>
      </c>
      <c r="F49" s="104">
        <v>9.3975483128771877</v>
      </c>
      <c r="G49" s="104">
        <v>10.047395082432011</v>
      </c>
      <c r="H49" s="104">
        <v>10.697241851986838</v>
      </c>
      <c r="I49" s="104">
        <v>11.347088621541662</v>
      </c>
      <c r="J49" s="104">
        <v>11.996935391096487</v>
      </c>
      <c r="K49" s="104">
        <v>12.646782160651309</v>
      </c>
      <c r="L49" s="104">
        <v>13.296628930206136</v>
      </c>
      <c r="M49" s="104">
        <v>13.94647569976096</v>
      </c>
      <c r="N49" s="104">
        <v>14.596322469315783</v>
      </c>
      <c r="O49" s="104">
        <v>15.246169238870607</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49950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3701.6</v>
      </c>
      <c r="BA66" s="12" t="s">
        <v>65</v>
      </c>
    </row>
    <row r="67" spans="2:55" x14ac:dyDescent="0.2">
      <c r="B67" s="10"/>
      <c r="C67" s="10"/>
      <c r="D67" s="10"/>
      <c r="E67" s="10"/>
      <c r="F67" s="10"/>
      <c r="G67" s="10"/>
      <c r="H67" s="10"/>
      <c r="I67" s="10"/>
      <c r="J67" s="10"/>
      <c r="K67" s="10"/>
      <c r="AS67" s="12" t="s">
        <v>11</v>
      </c>
      <c r="AT67" s="93">
        <v>449550</v>
      </c>
      <c r="AU67" s="94">
        <v>9</v>
      </c>
      <c r="AV67" s="95">
        <v>1</v>
      </c>
      <c r="AX67" s="12" t="s">
        <v>64</v>
      </c>
      <c r="AZ67" s="64">
        <v>20543.866666666665</v>
      </c>
      <c r="BA67" s="12" t="s">
        <v>63</v>
      </c>
    </row>
    <row r="68" spans="2:55" x14ac:dyDescent="0.2">
      <c r="B68" s="10"/>
      <c r="C68" s="10"/>
      <c r="D68" s="10"/>
      <c r="E68" s="10"/>
      <c r="F68" s="10"/>
      <c r="G68" s="10"/>
      <c r="H68" s="10"/>
      <c r="I68" s="10"/>
      <c r="J68" s="10"/>
      <c r="K68" s="10"/>
      <c r="AS68" s="12" t="s">
        <v>62</v>
      </c>
      <c r="AT68" s="93">
        <v>184894.8</v>
      </c>
      <c r="AU68" s="94">
        <v>3.7</v>
      </c>
      <c r="AV68" s="95">
        <v>0.41128862195528859</v>
      </c>
    </row>
    <row r="69" spans="2:55" x14ac:dyDescent="0.2">
      <c r="B69" s="10"/>
      <c r="C69" s="10"/>
      <c r="D69" s="10"/>
      <c r="E69" s="10"/>
      <c r="F69" s="10"/>
      <c r="G69" s="10"/>
      <c r="H69" s="10"/>
      <c r="I69" s="10"/>
      <c r="J69" s="10"/>
      <c r="K69" s="10"/>
      <c r="AS69" s="12" t="s">
        <v>61</v>
      </c>
      <c r="AT69" s="93">
        <v>264655.2</v>
      </c>
      <c r="AU69" s="94"/>
      <c r="AV69" s="95">
        <v>0.58871137804471141</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9</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6.75</v>
      </c>
      <c r="AU86" s="98">
        <v>7.2</v>
      </c>
      <c r="AV86" s="98">
        <v>7.65</v>
      </c>
      <c r="AW86" s="98">
        <v>8.1</v>
      </c>
      <c r="AX86" s="98">
        <v>8.5500000000000007</v>
      </c>
      <c r="AY86" s="99">
        <v>9</v>
      </c>
      <c r="AZ86" s="98">
        <v>9.4499999999999993</v>
      </c>
      <c r="BA86" s="98">
        <v>9.9</v>
      </c>
      <c r="BB86" s="98">
        <v>10.35</v>
      </c>
      <c r="BC86" s="98">
        <v>10.8</v>
      </c>
      <c r="BD86" s="98">
        <v>11.25</v>
      </c>
    </row>
    <row r="87" spans="2:56" x14ac:dyDescent="0.2">
      <c r="B87" s="10"/>
      <c r="C87" s="10"/>
      <c r="D87" s="10"/>
      <c r="E87" s="10"/>
      <c r="F87" s="10"/>
      <c r="G87" s="10"/>
      <c r="H87" s="10"/>
      <c r="I87" s="10"/>
      <c r="J87" s="10"/>
      <c r="K87" s="10"/>
      <c r="AR87" s="12">
        <v>-0.2</v>
      </c>
      <c r="AS87" s="98">
        <v>29040.93</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36301.162499999999</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42707.25</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47452.5</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49950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52447.5</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57692.25</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66346.087499999994</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79615.304999999993</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2024-12-02T21:42:53Z</dcterms:modified>
</cp:coreProperties>
</file>