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ECE8B839-BBF0-401D-93B8-03B216C39C3C}"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<sst xmlns="http://schemas.openxmlformats.org/spreadsheetml/2006/main" count="275" uniqueCount="158">
  <si>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</si>
  <si>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</si>
  <si>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</si>
  <si>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</si>
  <si>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</si>
  <si>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</si>
  <si>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</si>
  <si>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</si>
  <si>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</si>
  <si>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</si>
  <si>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</si>
  <si>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</si>
  <si>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</si>
  <si>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</si>
  <si>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</si>
  <si>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</si>
  <si>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</si>
  <si>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</si>
  <si>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</si>
  <si>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</si>
  <si>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</si>
  <si>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</si>
  <si>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</si>
  <si>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</si>
  <si>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</si>
  <si>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</si>
  <si>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</si>
  <si>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</si>
  <si>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</si>
  <si>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</si>
  <si>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</si>
  <si>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</si>
  <si>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</si>
  <si>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</si>
  <si>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</si>
  <si>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</si>
  <si>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</si>
  <si>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</si>
  <si>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</si>
  <si>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</si>
  <si>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</si>
  <si>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</si>
  <si>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</si>
  <si>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</si>
  <si>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</si>
  <si>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</si>
  <si>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</si>
  <si>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</si>
  <si>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</si>
  <si>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</si>
  <si>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</si>
  <si>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</si>
  <si>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</si>
  <si>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</si>
  <si>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</si>
  <si>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</si>
  <si>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</si>
  <si>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</si>
  <si>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</si>
  <si>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</si>
  <si>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</si>
  <si>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</si>
  <si>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</si>
  <si>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</si>
  <si>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</si>
  <si>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</si>
  <si>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</si>
  <si>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</si>
  <si>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</si>
  <si>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</si>
  <si>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</si>
  <si>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</si>
  <si>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</si>
  <si>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</si>
  <si>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</si>
  <si>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</si>
  <si>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</si>
  <si>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</si>
  <si>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</si>
  <si>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</si>
  <si>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</si>
  <si>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</si>
  <si>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</si>
  <si>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</si>
  <si>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</si>
  <si>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</si>
  <si>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</si>
  <si>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</si>
  <si>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</si>
  <si>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</si>
  <si>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</si>
  <si>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</si>
  <si>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</si>
  <si>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</si>
  <si>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</si>
  <si>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</si>
  <si>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</si>
  <si>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</si>
  <si>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</si>
  <si>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</si>
  <si>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</si>
  <si>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</si>
  <si>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</si>
  <si>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</si>
  <si>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</si>
  <si>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</si>
  <si>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</si>
  <si>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</si>
  <si>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</si>
  <si>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</si>
  <si>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</si>
  <si>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</si>
  <si>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</si>
  <si>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</si>
  <si>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</si>
  <si>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</si>
  <si>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</si>
  <si>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</si>
  <si>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</si>
  <si>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</si>
  <si>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</si>
  <si>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</si>
  <si>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</si>
  <si>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</si>
  <si>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CAÑA PANELERA POJ CENICAÑAS CUNDINAMARCA QUIPILE</t>
  </si>
  <si>
    <t>Precio miles COP/kg. 1ra calidad (G)</t>
  </si>
  <si>
    <t>Precio miles COP/kg. 2da calidad (H)</t>
  </si>
  <si>
    <t>Precio miles COP/kg. 3ra calidad (I)</t>
  </si>
  <si>
    <t>Precio miles COP/kg. 4ta calidad (J)</t>
  </si>
  <si>
    <t>Cundinamarca</t>
  </si>
  <si>
    <t>Material de propagacion: Tallo/Estaca // Distancia de siembra: 1 x 1 // Densidad de siembra - Plantas/Ha.: 10.000 // Duracion del ciclo: 9 años // Productividad/Ha/Ciclo: 44.000 kg // Inicio de Produccion desde la siembra: año 2  // Duracion de la etapa productiva: 8 años // Productividad promedio en etapa productiva  // Cultivo asociado: NA // Productividad promedio etapa productiva: 5.500 kg // % Rendimiento 1ra. Calidad: 100 // % Rendimiento 2da. Calidad: 0 // Precio de venta ponderado por calidad: $3.716 // Valor Jornal: $72.447 // Otros: CULTIVO TRADICIONAL CON SISTEMA DE ENTRESACA</t>
  </si>
  <si>
    <t>2024 Q3</t>
  </si>
  <si>
    <t>2018 Q2</t>
  </si>
  <si>
    <t>El presente documento corresponde a una actualización del documento PDF de la AgroGuía correspondiente a Caña Panelera Poj Cenicañas Cundinamarca Quipile publicada en la página web, y consta de las siguientes partes:</t>
  </si>
  <si>
    <t>- Flujo anualizado de los ingresos (precio y rendimiento) y los costos de producción para una hectárea de
Caña Panelera Poj Cenicañas Cundinamarca Quipile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</si>
  <si>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Caña Panelera Poj Cenicañas Cundinamarca Quipile.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</si>
  <si>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</si>
  <si>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</si>
  <si>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</si>
  <si>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</si>
  <si>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Caña Panelera Poj Cenicañas Cundinamarca Quipile.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</si>
  <si>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</si>
  <si>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</si>
  <si>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Caña Panelera Poj Cenicañas Cundinamarca Quipile, en lo que respecta a la mano de obra incluye actividades como la preparación del terreno, la siembra, el trazado y el ahoyado, entre otras, y ascienden a un total de $5,0 millones de pesos (equivalente a 69 jornales). En cuanto a los insumos, se incluyen los gastos relacionados con el material vegetal y las enmiendas, que en conjunto ascienden a  $2,8 millones.</t>
  </si>
  <si>
    <t>*** Los costos de sostenimiento del año 1 comprenden tanto los gastos relacionados con la mano de obra como aquellos asociados con los insumos necesarios desde el momento de la siembra de las plantas hasta finalizar el año 1. Para el caso de Caña Panelera Poj Cenicañas Cundinamarca Quipile, en lo que respecta a la mano de obra incluye actividades como la fertilización, riego, control de malezas, plagas y enfermedades, entre otras, y ascienden a un total de $3,5 millones de pesos (equivalente a 49 jornales). En cuanto a los insumos, se incluyen los fertilizantes, plaguicidas, transportes, entre otras, que en conjunto ascienden a  $0,7 millones.</t>
  </si>
  <si>
    <t>Nota 1: en caso de utilizar esta información para el desarrollo de otras publicaciones, por favor citar FINAGRO, "Agro Guía - Marcos de Referencia Agroeconómicos"</t>
  </si>
  <si>
    <t>Los costos totales del ciclo para esta actualización (2024 Q3) equivalen a $103,7 millones, en comparación con los costos del marco original que ascienden a $55,7 millones, (mes de publicación del marco: junio - 2018).
La rentabilidad actualizada (2024 Q3) subió frente a la rentabilidad de la primera AgroGuía, pasando del 24,1% al 57,6%. Mientras que el crecimiento de los costos fue del 186,3%, el crecimiento de los ingresos fue del 222,9%.</t>
  </si>
  <si>
    <t>En cuanto a los costos de mano de obra de la AgroGuía actualizada, se destaca la participación de cosecha y beneficio seguido de control arvenses, que representan el 77% y el 14% del costo total, respectivamente. En cuanto a los costos de insumos, se destaca la participación de otros seguido de fertilización, que representan el 25% y el 16% del costo total, respectivamente.</t>
  </si>
  <si>
    <t>subió</t>
  </si>
  <si>
    <t>De acuerdo con el comportamiento histórico del sistema productivo, se efectuó un análisis de sensibilidad del margen de utilidad obtenido en la producción de CAÑA PANELERA POJ CENICAÑAS CUNDINAMARCA QUIPILE, frente a diferentes escenarios de variación de precios de venta en finca y rendimientos probables (kg/ha).</t>
  </si>
  <si>
    <t>Con un precio ponderado de COP $ 3.716/kg y con un rendimiento por hectárea de 44.000 kg por ciclo; el margen de utilidad obtenido en la producción de caña panelera es del 37%.</t>
  </si>
  <si>
    <t>El precio mínimo ponderado para cubrir los costos de producción, con un rendimiento de 44.000 kg para todo el ciclo de producción, es COP $ 2.358/kg.</t>
  </si>
  <si>
    <t>El rendimiento mínimo por ha/ciclo para cubrir los costos de producción, con un precio ponderado de COP $ 3.716, es de 27.914 kg/ha para todo el ciclo.</t>
  </si>
  <si>
    <t>El siguiente cuadro presenta diferentes escenarios de rentabilidad para el sistema productivo de CAÑA PANELERA POJ CENICAÑAS CUNDINAMARCA QUIPILE, con respecto a diferentes niveles de productividad (kg./ha.) y precios ($/kg.).</t>
  </si>
  <si>
    <t>De acuerdo con el comportamiento histórico del sistema productivo, se efectuó un análisis de sensibilidad del margen de utilidad obtenido en la producción de CAÑA PANELERA POJ CENICAÑAS CUNDINAMARCA QUIPILE, frente a diferentes escenarios de variación de precios de venta en finca y rendimientos probables (t/ha)</t>
  </si>
  <si>
    <t>Con un precio ponderado de COP $$ 1.667/kg y con un rendimiento por hectárea de 44.000 kg por ciclo; el margen de utilidad obtenido en la producción de caña panelera es del 24%.</t>
  </si>
  <si>
    <t>El precio mínimo ponderado para cubrir los costos de producción, con un rendimiento de 44.000 kg para todo el ciclo de producción, es COP $ 1.265/kg.</t>
  </si>
  <si>
    <t>El rendimiento mínimo por ha/ciclo para cubrir los costos de producción, con un precio ponderado de COP $ 1.667, es de 33.395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</si>
</sst>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Part.'!$AQ$41:$AQ$42</c:f>
              <c:numCache>
                <c:formatCode>_(* #,##0_);_(* \(#,##0\);_(* "-"_);_(@_)</c:formatCode>
                <c:ptCount val="2"/>
                <c:pt idx="0">
                  <c:v>55670000</c:v>
                </c:pt>
                <c:pt idx="1">
                  <c:v>103738788.9535284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Part.'!$AR$41:$AR$42</c:f>
              <c:numCache>
                <c:formatCode>_(* #,##0_);_(* \(#,##0\);_(* "-"_);_(@_)</c:formatCode>
                <c:ptCount val="2"/>
                <c:pt idx="0">
                  <c:v>46924000</c:v>
                </c:pt>
                <c:pt idx="1">
                  <c:v>84988690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Part.'!$AS$41:$AS$42</c:f>
              <c:numCache>
                <c:formatCode>_(* #,##0_);_(* \(#,##0\);_(* "-"_);_(@_)</c:formatCode>
                <c:ptCount val="2"/>
                <c:pt idx="0">
                  <c:v>8746000</c:v>
                </c:pt>
                <c:pt idx="1">
                  <c:v>18750098.953528397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700728</c:v>
                </c:pt>
                <c:pt idx="1">
                  <c:v>556976</c:v>
                </c:pt>
                <c:pt idx="2">
                  <c:v>2956987.9518072275</c:v>
                </c:pt>
                <c:pt idx="3">
                  <c:v>3050000</c:v>
                </c:pt>
                <c:pt idx="4">
                  <c:v>2816179.0017211679</c:v>
                </c:pt>
                <c:pt idx="5">
                  <c:v>4674928</c:v>
                </c:pt>
                <c:pt idx="6">
                  <c:v>0</c:v>
                </c:pt>
                <c:pt idx="7">
                  <c:v>2816200</c:v>
                </c:pt>
                <c:pt idx="8">
                  <c:v>1178100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11953755</c:v>
                </c:pt>
                <c:pt idx="1">
                  <c:v>0</c:v>
                </c:pt>
                <c:pt idx="2">
                  <c:v>65428000</c:v>
                </c:pt>
                <c:pt idx="3">
                  <c:v>1448940</c:v>
                </c:pt>
                <c:pt idx="4">
                  <c:v>4998843</c:v>
                </c:pt>
                <c:pt idx="5">
                  <c:v>1159152</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Q3</c:v>
                </c:pt>
              </c:strCache>
            </c:strRef>
          </c:cat>
          <c:val>
            <c:numRef>
              <c:f>'Análisis Comparativo y Part.'!$AW$41:$AW$42</c:f>
              <c:numCache>
                <c:formatCode>0%</c:formatCode>
                <c:ptCount val="2"/>
                <c:pt idx="0">
                  <c:v>0.84289563499191666</c:v>
                </c:pt>
                <c:pt idx="1">
                  <c:v>0.81925662384657449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Q3</c:v>
                </c:pt>
              </c:strCache>
            </c:strRef>
          </c:cat>
          <c:val>
            <c:numRef>
              <c:f>'Análisis Comparativo y Part.'!$AX$41:$AX$42</c:f>
              <c:numCache>
                <c:formatCode>0%</c:formatCode>
                <c:ptCount val="2"/>
                <c:pt idx="0">
                  <c:v>0.15710436500808334</c:v>
                </c:pt>
                <c:pt idx="1">
                  <c:v>0.18074337615342539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1" width="10.85546875" style="10" customWidth="1"/>
    <col min="12"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4998.84</v>
      </c>
      <c r="C7" s="13">
        <v>3549.9</v>
      </c>
      <c r="D7" s="13">
        <v>9554.99</v>
      </c>
      <c r="E7" s="13">
        <v>9554.99</v>
      </c>
      <c r="F7" s="13">
        <v>9554.99</v>
      </c>
      <c r="G7" s="13">
        <v>9554.99</v>
      </c>
      <c r="H7" s="13">
        <v>9554.99</v>
      </c>
      <c r="I7" s="13">
        <v>9554.99</v>
      </c>
      <c r="J7" s="13">
        <v>9554.99</v>
      </c>
      <c r="K7" s="13">
        <v>9554.99</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84988.69</v>
      </c>
      <c r="AH7" s="14">
        <v>0.81925662384657461</v>
      </c>
    </row>
    <row r="8" spans="1:34" x14ac:dyDescent="0.2">
      <c r="A8" s="3" t="s">
        <v>122</v>
      </c>
      <c r="B8" s="13">
        <v>2816.18</v>
      </c>
      <c r="C8" s="13">
        <v>680.4</v>
      </c>
      <c r="D8" s="13">
        <v>1906.69</v>
      </c>
      <c r="E8" s="13">
        <v>1906.69</v>
      </c>
      <c r="F8" s="13">
        <v>1906.69</v>
      </c>
      <c r="G8" s="13">
        <v>1906.69</v>
      </c>
      <c r="H8" s="13">
        <v>1906.69</v>
      </c>
      <c r="I8" s="13">
        <v>1906.69</v>
      </c>
      <c r="J8" s="13">
        <v>1906.69</v>
      </c>
      <c r="K8" s="13">
        <v>1906.69</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18750.099999999999</v>
      </c>
      <c r="AH8" s="14">
        <v>0.18074337615342539</v>
      </c>
    </row>
    <row r="9" spans="1:34" x14ac:dyDescent="0.2">
      <c r="A9" s="7" t="s">
        <v>121</v>
      </c>
      <c r="B9" s="13">
        <v>7815.02</v>
      </c>
      <c r="C9" s="13">
        <v>4230.3100000000004</v>
      </c>
      <c r="D9" s="13">
        <v>11461.68</v>
      </c>
      <c r="E9" s="13">
        <v>11461.68</v>
      </c>
      <c r="F9" s="13">
        <v>11461.68</v>
      </c>
      <c r="G9" s="13">
        <v>11461.68</v>
      </c>
      <c r="H9" s="13">
        <v>11461.68</v>
      </c>
      <c r="I9" s="13">
        <v>11461.68</v>
      </c>
      <c r="J9" s="13">
        <v>11461.68</v>
      </c>
      <c r="K9" s="13">
        <v>11461.68</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103738.79</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5500</v>
      </c>
      <c r="E11" s="15">
        <v>5500</v>
      </c>
      <c r="F11" s="15">
        <v>5500</v>
      </c>
      <c r="G11" s="15">
        <v>5500</v>
      </c>
      <c r="H11" s="15">
        <v>5500</v>
      </c>
      <c r="I11" s="15">
        <v>5500</v>
      </c>
      <c r="J11" s="15">
        <v>5500</v>
      </c>
      <c r="K11" s="15">
        <v>5500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44000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3.7164000000000001</v>
      </c>
      <c r="E15" s="16">
        <v>3.7164000000000001</v>
      </c>
      <c r="F15" s="16">
        <v>3.7164000000000001</v>
      </c>
      <c r="G15" s="16">
        <v>3.7164000000000001</v>
      </c>
      <c r="H15" s="16">
        <v>3.7164000000000001</v>
      </c>
      <c r="I15" s="16">
        <v>3.7164000000000001</v>
      </c>
      <c r="J15" s="16">
        <v>3.7164000000000001</v>
      </c>
      <c r="K15" s="16">
        <v>3.7164000000000001</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3.7164000000000001</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20440.2</v>
      </c>
      <c r="E19" s="13">
        <v>20440.2</v>
      </c>
      <c r="F19" s="13">
        <v>20440.2</v>
      </c>
      <c r="G19" s="13">
        <v>20440.2</v>
      </c>
      <c r="H19" s="13">
        <v>20440.2</v>
      </c>
      <c r="I19" s="13">
        <v>20440.2</v>
      </c>
      <c r="J19" s="13">
        <v>20440.2</v>
      </c>
      <c r="K19" s="13">
        <v>20440.2</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163521.60000000001</v>
      </c>
      <c r="AH19" s="19"/>
    </row>
    <row r="20" spans="1:34" x14ac:dyDescent="0.2">
      <c r="A20" s="1" t="s">
        <v>12</v>
      </c>
      <c r="B20" s="17">
        <v>-7815.02</v>
      </c>
      <c r="C20" s="17">
        <v>-4230.3100000000004</v>
      </c>
      <c r="D20" s="17">
        <v>8978.52</v>
      </c>
      <c r="E20" s="17">
        <v>8978.52</v>
      </c>
      <c r="F20" s="17">
        <v>8978.52</v>
      </c>
      <c r="G20" s="17">
        <v>8978.52</v>
      </c>
      <c r="H20" s="17">
        <v>8978.52</v>
      </c>
      <c r="I20" s="17">
        <v>8978.52</v>
      </c>
      <c r="J20" s="17">
        <v>8978.52</v>
      </c>
      <c r="K20" s="17">
        <v>8978.52</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59782.81</v>
      </c>
      <c r="AH20" s="22"/>
    </row>
    <row r="21" spans="1:34" x14ac:dyDescent="0.2">
      <c r="J21" s="10"/>
      <c r="AG21" s="82">
        <v>0.57628213756430413</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4720</v>
      </c>
      <c r="D121" s="61">
        <v>5275.5</v>
      </c>
      <c r="E121" s="61">
        <v>5275.5</v>
      </c>
      <c r="F121" s="61">
        <v>5275.5</v>
      </c>
      <c r="G121" s="61">
        <v>5275.5</v>
      </c>
      <c r="H121" s="61">
        <v>5275.5</v>
      </c>
      <c r="I121" s="61">
        <v>5275.5</v>
      </c>
      <c r="J121" s="61">
        <v>5275.5</v>
      </c>
      <c r="K121" s="61">
        <v>5275.5</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46924</v>
      </c>
      <c r="AH121" s="62">
        <v>0.84289563499191666</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1630</v>
      </c>
      <c r="D122" s="61">
        <v>889.5</v>
      </c>
      <c r="E122" s="61">
        <v>889.5</v>
      </c>
      <c r="F122" s="61">
        <v>889.5</v>
      </c>
      <c r="G122" s="61">
        <v>889.5</v>
      </c>
      <c r="H122" s="61">
        <v>889.5</v>
      </c>
      <c r="I122" s="61">
        <v>889.5</v>
      </c>
      <c r="J122" s="61">
        <v>889.5</v>
      </c>
      <c r="K122" s="61">
        <v>889.5</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8746</v>
      </c>
      <c r="AH122" s="62">
        <v>0.15710436500808334</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6350</v>
      </c>
      <c r="D123" s="61">
        <v>6165</v>
      </c>
      <c r="E123" s="61">
        <v>6165</v>
      </c>
      <c r="F123" s="61">
        <v>6165</v>
      </c>
      <c r="G123" s="61">
        <v>6165</v>
      </c>
      <c r="H123" s="61">
        <v>6165</v>
      </c>
      <c r="I123" s="61">
        <v>6165</v>
      </c>
      <c r="J123" s="61">
        <v>6165</v>
      </c>
      <c r="K123" s="61">
        <v>6165</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55670</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5500</v>
      </c>
      <c r="E125" s="64">
        <v>5500</v>
      </c>
      <c r="F125" s="64">
        <v>5500</v>
      </c>
      <c r="G125" s="64">
        <v>5500</v>
      </c>
      <c r="H125" s="64">
        <v>5500</v>
      </c>
      <c r="I125" s="64">
        <v>5500</v>
      </c>
      <c r="J125" s="64">
        <v>5500</v>
      </c>
      <c r="K125" s="64">
        <v>5500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44000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1.667</v>
      </c>
      <c r="D129" s="65">
        <v>1.667</v>
      </c>
      <c r="E129" s="65">
        <v>1.667</v>
      </c>
      <c r="F129" s="65">
        <v>1.667</v>
      </c>
      <c r="G129" s="65">
        <v>1.667</v>
      </c>
      <c r="H129" s="65">
        <v>1.667</v>
      </c>
      <c r="I129" s="65">
        <v>1.667</v>
      </c>
      <c r="J129" s="65">
        <v>1.667</v>
      </c>
      <c r="K129" s="65">
        <v>1.667</v>
      </c>
      <c r="L129" s="65">
        <v>1.667</v>
      </c>
      <c r="M129" s="65">
        <v>1.667</v>
      </c>
      <c r="N129" s="65">
        <v>1.667</v>
      </c>
      <c r="O129" s="65">
        <v>1.667</v>
      </c>
      <c r="P129" s="65">
        <v>1.667</v>
      </c>
      <c r="Q129" s="65">
        <v>1.667</v>
      </c>
      <c r="R129" s="65">
        <v>1.667</v>
      </c>
      <c r="S129" s="65">
        <v>1.667</v>
      </c>
      <c r="T129" s="65">
        <v>1.667</v>
      </c>
      <c r="U129" s="65">
        <v>1.667</v>
      </c>
      <c r="V129" s="65">
        <v>1.667</v>
      </c>
      <c r="W129" s="65">
        <v>1.667</v>
      </c>
      <c r="X129" s="65">
        <v>1.667</v>
      </c>
      <c r="Y129" s="65">
        <v>1.667</v>
      </c>
      <c r="Z129" s="65">
        <v>1.667</v>
      </c>
      <c r="AA129" s="65">
        <v>1.667</v>
      </c>
      <c r="AB129" s="65">
        <v>1.667</v>
      </c>
      <c r="AC129" s="65">
        <v>1.667</v>
      </c>
      <c r="AD129" s="65">
        <v>1.667</v>
      </c>
      <c r="AE129" s="65">
        <v>1.667</v>
      </c>
      <c r="AF129" s="65">
        <v>1.667</v>
      </c>
      <c r="AG129" s="65">
        <v>1.667</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9168.5</v>
      </c>
      <c r="E133" s="61">
        <v>9168.5</v>
      </c>
      <c r="F133" s="61">
        <v>9168.5</v>
      </c>
      <c r="G133" s="61">
        <v>9168.5</v>
      </c>
      <c r="H133" s="61">
        <v>9168.5</v>
      </c>
      <c r="I133" s="61">
        <v>9168.5</v>
      </c>
      <c r="J133" s="61">
        <v>9168.5</v>
      </c>
      <c r="K133" s="61">
        <v>9168.5</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73348</v>
      </c>
      <c r="AH133" s="54"/>
    </row>
    <row r="134" spans="1:40" s="12" customFormat="1" x14ac:dyDescent="0.2">
      <c r="A134" s="57" t="s">
        <v>12</v>
      </c>
      <c r="B134" s="61"/>
      <c r="C134" s="61">
        <v>-6350</v>
      </c>
      <c r="D134" s="61">
        <v>3003.5</v>
      </c>
      <c r="E134" s="61">
        <v>3003.5</v>
      </c>
      <c r="F134" s="61">
        <v>3003.5</v>
      </c>
      <c r="G134" s="61">
        <v>3003.5</v>
      </c>
      <c r="H134" s="61">
        <v>3003.5</v>
      </c>
      <c r="I134" s="61">
        <v>3003.5</v>
      </c>
      <c r="J134" s="61">
        <v>3003.5</v>
      </c>
      <c r="K134" s="61">
        <v>3003.5</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17678</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6600000</v>
      </c>
      <c r="AY8" s="12" t="s">
        <v>4</v>
      </c>
      <c r="AZ8" s="80">
        <v>320000</v>
      </c>
    </row>
    <row r="9" spans="2:59" ht="14.45" customHeight="1" x14ac:dyDescent="0.2">
      <c r="B9" s="126"/>
      <c r="C9" s="126"/>
      <c r="D9" s="126"/>
      <c r="E9" s="126"/>
      <c r="F9" s="126"/>
      <c r="G9" s="126"/>
      <c r="H9" s="126"/>
      <c r="I9" s="126"/>
      <c r="J9" s="28"/>
      <c r="AP9" s="12" t="s">
        <v>8</v>
      </c>
      <c r="AQ9" s="80">
        <v>0</v>
      </c>
      <c r="AY9" s="12" t="s">
        <v>8</v>
      </c>
      <c r="AZ9" s="80">
        <v>272000</v>
      </c>
    </row>
    <row r="10" spans="2:59" ht="14.45" customHeight="1" x14ac:dyDescent="0.2">
      <c r="B10" s="126"/>
      <c r="C10" s="126"/>
      <c r="D10" s="126"/>
      <c r="E10" s="126"/>
      <c r="F10" s="126"/>
      <c r="G10" s="126"/>
      <c r="H10" s="126"/>
      <c r="I10" s="126"/>
      <c r="J10" s="28"/>
      <c r="AP10" s="12" t="s">
        <v>9</v>
      </c>
      <c r="AQ10" s="80">
        <v>36124000</v>
      </c>
      <c r="AY10" s="12" t="s">
        <v>9</v>
      </c>
      <c r="AZ10" s="80">
        <v>1260000</v>
      </c>
    </row>
    <row r="11" spans="2:59" ht="14.45" customHeight="1" x14ac:dyDescent="0.2">
      <c r="B11" s="67" t="s">
        <v>114</v>
      </c>
      <c r="C11" s="67"/>
      <c r="D11" s="67"/>
      <c r="E11" s="67"/>
      <c r="F11" s="67"/>
      <c r="G11" s="67"/>
      <c r="H11" s="67"/>
      <c r="I11" s="67"/>
      <c r="AP11" s="12" t="s">
        <v>7</v>
      </c>
      <c r="AQ11" s="80">
        <v>800000</v>
      </c>
      <c r="AY11" s="12" t="s">
        <v>7</v>
      </c>
      <c r="AZ11" s="80">
        <v>2000000</v>
      </c>
    </row>
    <row r="12" spans="2:59" ht="14.45" customHeight="1" x14ac:dyDescent="0.2">
      <c r="B12" s="67"/>
      <c r="C12" s="67"/>
      <c r="D12" s="67"/>
      <c r="E12" s="67"/>
      <c r="F12" s="67"/>
      <c r="G12" s="67"/>
      <c r="H12" s="67"/>
      <c r="I12" s="67"/>
      <c r="AP12" s="12" t="s">
        <v>3</v>
      </c>
      <c r="AQ12" s="80">
        <v>2760000</v>
      </c>
      <c r="AY12" s="12" t="s">
        <v>3</v>
      </c>
      <c r="AZ12" s="80">
        <v>1200000</v>
      </c>
    </row>
    <row r="13" spans="2:59" ht="14.45" customHeight="1" x14ac:dyDescent="0.2">
      <c r="B13" s="67"/>
      <c r="C13" s="67"/>
      <c r="D13" s="67"/>
      <c r="E13" s="67"/>
      <c r="F13" s="67"/>
      <c r="G13" s="67"/>
      <c r="H13" s="67"/>
      <c r="I13" s="67"/>
      <c r="AP13" s="12" t="s">
        <v>6</v>
      </c>
      <c r="AQ13" s="80">
        <v>640000</v>
      </c>
      <c r="AY13" s="12" t="s">
        <v>6</v>
      </c>
      <c r="AZ13" s="80">
        <v>1992000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1200000</v>
      </c>
    </row>
    <row r="18" spans="42:59" x14ac:dyDescent="0.2">
      <c r="AP18" s="12" t="s">
        <v>10</v>
      </c>
      <c r="AQ18" s="80">
        <v>0</v>
      </c>
      <c r="AY18" s="12" t="s">
        <v>10</v>
      </c>
      <c r="AZ18" s="80">
        <v>502000</v>
      </c>
    </row>
    <row r="19" spans="42:59" x14ac:dyDescent="0.2">
      <c r="AP19" s="12" t="s">
        <v>76</v>
      </c>
      <c r="AQ19" s="80">
        <v>0</v>
      </c>
      <c r="AY19" s="12" t="s">
        <v>76</v>
      </c>
      <c r="AZ19" s="80">
        <v>0</v>
      </c>
    </row>
    <row r="20" spans="42:59" ht="15" x14ac:dyDescent="0.25">
      <c r="AP20" s="68" t="s">
        <v>77</v>
      </c>
      <c r="AQ20" s="81">
        <v>46924000</v>
      </c>
      <c r="AY20" s="68" t="s">
        <v>77</v>
      </c>
      <c r="AZ20" s="81">
        <v>8746000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11953755</v>
      </c>
      <c r="AY27" s="12" t="s">
        <v>4</v>
      </c>
      <c r="AZ27" s="80">
        <v>700728</v>
      </c>
    </row>
    <row r="28" spans="42:59" x14ac:dyDescent="0.2">
      <c r="AP28" s="12" t="s">
        <v>8</v>
      </c>
      <c r="AQ28" s="80">
        <v>0</v>
      </c>
      <c r="AY28" s="12" t="s">
        <v>8</v>
      </c>
      <c r="AZ28" s="80">
        <v>556976</v>
      </c>
    </row>
    <row r="29" spans="42:59" ht="14.45" customHeight="1" x14ac:dyDescent="0.2">
      <c r="AP29" s="12" t="s">
        <v>9</v>
      </c>
      <c r="AQ29" s="80">
        <v>65428000</v>
      </c>
      <c r="AY29" s="12" t="s">
        <v>9</v>
      </c>
      <c r="AZ29" s="80">
        <v>2956987.9518072275</v>
      </c>
    </row>
    <row r="30" spans="42:59" x14ac:dyDescent="0.2">
      <c r="AP30" s="12" t="s">
        <v>7</v>
      </c>
      <c r="AQ30" s="80">
        <v>1448940</v>
      </c>
      <c r="AY30" s="12" t="s">
        <v>7</v>
      </c>
      <c r="AZ30" s="80">
        <v>3050000</v>
      </c>
    </row>
    <row r="31" spans="42:59" x14ac:dyDescent="0.2">
      <c r="AP31" s="12" t="s">
        <v>3</v>
      </c>
      <c r="AQ31" s="80">
        <v>4998843</v>
      </c>
      <c r="AY31" s="12" t="s">
        <v>3</v>
      </c>
      <c r="AZ31" s="80">
        <v>2816179.0017211679</v>
      </c>
    </row>
    <row r="32" spans="42:59" ht="14.45" customHeight="1" x14ac:dyDescent="0.2">
      <c r="AP32" s="12" t="s">
        <v>6</v>
      </c>
      <c r="AQ32" s="80">
        <v>1159152</v>
      </c>
      <c r="AY32" s="12" t="s">
        <v>6</v>
      </c>
      <c r="AZ32" s="80">
        <v>4674928</v>
      </c>
    </row>
    <row r="33" spans="2:56" ht="14.45" customHeight="1" x14ac:dyDescent="0.2">
      <c r="AP33" s="12" t="s">
        <v>5</v>
      </c>
      <c r="AQ33" s="80">
        <v>0</v>
      </c>
      <c r="AY33" s="12" t="s">
        <v>5</v>
      </c>
      <c r="AZ33" s="80">
        <v>0</v>
      </c>
    </row>
    <row r="34" spans="2:56" x14ac:dyDescent="0.2">
      <c r="AP34" s="12" t="s">
        <v>60</v>
      </c>
      <c r="AQ34" s="80">
        <v>0</v>
      </c>
      <c r="AY34" s="12" t="s">
        <v>60</v>
      </c>
      <c r="AZ34" s="80">
        <v>2816200</v>
      </c>
    </row>
    <row r="35" spans="2:56" ht="14.45" customHeight="1" x14ac:dyDescent="0.2">
      <c r="B35" s="126" t="s">
        <v>147</v>
      </c>
      <c r="C35" s="126"/>
      <c r="D35" s="126"/>
      <c r="E35" s="126"/>
      <c r="F35" s="126"/>
      <c r="G35" s="126"/>
      <c r="H35" s="126"/>
      <c r="I35" s="126"/>
      <c r="AP35" s="12" t="s">
        <v>10</v>
      </c>
      <c r="AQ35" s="80">
        <v>0</v>
      </c>
      <c r="AY35" s="12" t="s">
        <v>10</v>
      </c>
      <c r="AZ35" s="80">
        <v>1178100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84988690</v>
      </c>
      <c r="AY37" s="68" t="s">
        <v>77</v>
      </c>
      <c r="AZ37" s="81">
        <v>18750098.953528397</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55670000</v>
      </c>
      <c r="AR41" s="101">
        <v>46924000</v>
      </c>
      <c r="AS41" s="101">
        <v>8746000</v>
      </c>
      <c r="AV41" s="12" t="s">
        <v>132</v>
      </c>
      <c r="AW41" s="82">
        <v>0.84289563499191666</v>
      </c>
      <c r="AX41" s="82">
        <v>0.15710436500808334</v>
      </c>
    </row>
    <row r="42" spans="2:56" ht="15" x14ac:dyDescent="0.2">
      <c r="B42" s="29"/>
      <c r="C42" s="29"/>
      <c r="D42" s="29"/>
      <c r="E42" s="29"/>
      <c r="F42" s="29"/>
      <c r="G42" s="29"/>
      <c r="H42" s="29"/>
      <c r="I42" s="29"/>
      <c r="AP42" s="12" t="s">
        <v>131</v>
      </c>
      <c r="AQ42" s="101">
        <v>103738788.9535284</v>
      </c>
      <c r="AR42" s="101">
        <v>84988690</v>
      </c>
      <c r="AS42" s="101">
        <v>18750098.953528397</v>
      </c>
      <c r="AV42" s="12" t="s">
        <v>131</v>
      </c>
      <c r="AW42" s="82">
        <v>0.81925662384657449</v>
      </c>
      <c r="AX42" s="82">
        <v>0.18074337615342539</v>
      </c>
    </row>
    <row r="43" spans="2:56" x14ac:dyDescent="0.2">
      <c r="BD43" s="83">
        <v>11250059372117.037</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0.36559579896478506</v>
      </c>
    </row>
    <row r="54" spans="2:55" x14ac:dyDescent="0.2">
      <c r="BA54" s="12" t="s">
        <v>88</v>
      </c>
      <c r="BC54" s="85">
        <v>0.24101543327698097</v>
      </c>
    </row>
    <row r="55" spans="2:55" ht="15" thickBot="1" x14ac:dyDescent="0.25">
      <c r="BA55" s="12" t="s">
        <v>89</v>
      </c>
      <c r="BC55" s="85" t="s">
        <v>131</v>
      </c>
    </row>
    <row r="56" spans="2:55" ht="16.5" thickTop="1" thickBot="1" x14ac:dyDescent="0.3">
      <c r="BA56" s="86" t="s">
        <v>82</v>
      </c>
      <c r="BB56" s="86"/>
      <c r="BC56" s="84">
        <v>55670000</v>
      </c>
    </row>
    <row r="57" spans="2:55" ht="16.5" thickTop="1" thickBot="1" x14ac:dyDescent="0.3">
      <c r="BA57" s="87" t="s">
        <v>83</v>
      </c>
      <c r="BB57" s="87"/>
      <c r="BC57" s="88">
        <v>43254</v>
      </c>
    </row>
    <row r="58" spans="2:55" ht="16.5" thickTop="1" thickBot="1" x14ac:dyDescent="0.3">
      <c r="BA58" s="87" t="s">
        <v>84</v>
      </c>
      <c r="BB58" s="87"/>
      <c r="BC58" s="89">
        <v>1.8634594746457411</v>
      </c>
    </row>
    <row r="59" spans="2:55" ht="16.5" thickTop="1" thickBot="1" x14ac:dyDescent="0.3">
      <c r="BA59" s="86" t="s">
        <v>85</v>
      </c>
      <c r="BB59" s="86" t="s">
        <v>65</v>
      </c>
      <c r="BC59" s="84">
        <v>73348</v>
      </c>
    </row>
    <row r="60" spans="2:55" ht="16.5" thickTop="1" thickBot="1" x14ac:dyDescent="0.3">
      <c r="I60" s="53" t="s">
        <v>113</v>
      </c>
      <c r="BA60" s="87" t="s">
        <v>86</v>
      </c>
      <c r="BB60" s="87"/>
      <c r="BC60" s="89">
        <v>2.2293941211757651</v>
      </c>
    </row>
    <row r="61" spans="2:55" ht="16.5" thickTop="1" thickBot="1" x14ac:dyDescent="0.3">
      <c r="BA61" s="86" t="s">
        <v>85</v>
      </c>
      <c r="BB61" s="86" t="s">
        <v>65</v>
      </c>
      <c r="BC61" s="84">
        <v>163521.60000000001</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2357.6999999999998</v>
      </c>
      <c r="J11" s="10"/>
      <c r="K11" s="10"/>
    </row>
    <row r="12" spans="2:57" ht="14.45" customHeight="1" thickBot="1" x14ac:dyDescent="0.25">
      <c r="B12" s="10"/>
      <c r="C12" s="10"/>
      <c r="D12" s="10"/>
      <c r="E12" s="10"/>
      <c r="F12" s="10"/>
      <c r="G12" s="35" t="s">
        <v>93</v>
      </c>
      <c r="H12" s="36" t="s">
        <v>94</v>
      </c>
      <c r="I12" s="37">
        <v>7815020</v>
      </c>
      <c r="J12" s="10"/>
      <c r="K12" s="10"/>
    </row>
    <row r="13" spans="2:57" ht="14.45" customHeight="1" thickBot="1" x14ac:dyDescent="0.25">
      <c r="B13" s="10"/>
      <c r="C13" s="10"/>
      <c r="D13" s="10"/>
      <c r="E13" s="10"/>
      <c r="F13" s="10"/>
      <c r="G13" s="35" t="s">
        <v>95</v>
      </c>
      <c r="H13" s="36" t="s">
        <v>94</v>
      </c>
      <c r="I13" s="37">
        <v>4498940</v>
      </c>
      <c r="J13" s="10"/>
      <c r="K13" s="10"/>
    </row>
    <row r="14" spans="2:57" ht="14.45" customHeight="1" thickBot="1" x14ac:dyDescent="0.25">
      <c r="B14" s="10"/>
      <c r="C14" s="10"/>
      <c r="D14" s="10"/>
      <c r="E14" s="10"/>
      <c r="F14" s="10"/>
      <c r="G14" s="35" t="s">
        <v>96</v>
      </c>
      <c r="H14" s="36" t="s">
        <v>97</v>
      </c>
      <c r="I14" s="38">
        <v>44</v>
      </c>
      <c r="J14" s="10"/>
      <c r="K14" s="10"/>
    </row>
    <row r="15" spans="2:57" ht="14.45" customHeight="1" thickBot="1" x14ac:dyDescent="0.25">
      <c r="B15" s="10"/>
      <c r="C15" s="10"/>
      <c r="D15" s="10"/>
      <c r="E15" s="10"/>
      <c r="F15" s="10"/>
      <c r="G15" s="35" t="s">
        <v>98</v>
      </c>
      <c r="H15" s="36" t="s">
        <v>67</v>
      </c>
      <c r="I15" s="39">
        <v>57.628213756430412</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2357.6999999999998</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27913.784845549453</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3.7164000000000001</v>
      </c>
      <c r="AT30" s="92">
        <v>44000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163521.60000000001</v>
      </c>
      <c r="AV39" s="94">
        <v>3.72</v>
      </c>
      <c r="AW39" s="95">
        <v>2.2293941211757651</v>
      </c>
    </row>
    <row r="40" spans="2:49" ht="14.45" customHeight="1" x14ac:dyDescent="0.2">
      <c r="B40" s="10"/>
      <c r="C40" s="40"/>
      <c r="D40" s="44" t="s">
        <v>109</v>
      </c>
      <c r="E40" s="70">
        <v>2.7873000000000001</v>
      </c>
      <c r="F40" s="70">
        <v>2.9731200000000002</v>
      </c>
      <c r="G40" s="70">
        <v>3.1589400000000003</v>
      </c>
      <c r="H40" s="70">
        <v>3.34476</v>
      </c>
      <c r="I40" s="70">
        <v>3.5305800000000001</v>
      </c>
      <c r="J40" s="45">
        <v>3.7164000000000001</v>
      </c>
      <c r="K40" s="70">
        <v>3.9022200000000002</v>
      </c>
      <c r="L40" s="70">
        <v>4.0880400000000003</v>
      </c>
      <c r="M40" s="70">
        <v>4.27386</v>
      </c>
      <c r="N40" s="70">
        <v>4.4596800000000005</v>
      </c>
      <c r="O40" s="70">
        <v>4.6455000000000002</v>
      </c>
      <c r="AT40" s="12" t="s">
        <v>62</v>
      </c>
      <c r="AU40" s="93">
        <v>103738.79</v>
      </c>
      <c r="AV40" s="94">
        <v>2.36</v>
      </c>
      <c r="AW40" s="95">
        <v>1.8634594934435063</v>
      </c>
    </row>
    <row r="41" spans="2:49" x14ac:dyDescent="0.2">
      <c r="B41" s="10"/>
      <c r="C41" s="46">
        <v>-0.2</v>
      </c>
      <c r="D41" s="47">
        <v>25581.599999999999</v>
      </c>
      <c r="E41" s="104">
        <v>-0.31266218084864872</v>
      </c>
      <c r="F41" s="104">
        <v>-0.26683965957189204</v>
      </c>
      <c r="G41" s="104">
        <v>-0.22101713829513525</v>
      </c>
      <c r="H41" s="104">
        <v>-0.17519461701837846</v>
      </c>
      <c r="I41" s="104">
        <v>-0.1293720957416219</v>
      </c>
      <c r="J41" s="104">
        <v>-8.3549574464865106E-2</v>
      </c>
      <c r="K41" s="104">
        <v>-3.7727053188108317E-2</v>
      </c>
      <c r="L41" s="104">
        <v>8.095468088648472E-3</v>
      </c>
      <c r="M41" s="104">
        <v>5.391798936540515E-2</v>
      </c>
      <c r="N41" s="104">
        <v>9.974051064216205E-2</v>
      </c>
      <c r="O41" s="104">
        <v>0.14556303191891873</v>
      </c>
      <c r="AT41" s="12" t="s">
        <v>61</v>
      </c>
      <c r="AU41" s="93">
        <v>59782.81</v>
      </c>
      <c r="AV41" s="94"/>
      <c r="AW41" s="95">
        <v>0.36559579896478506</v>
      </c>
    </row>
    <row r="42" spans="2:49" x14ac:dyDescent="0.2">
      <c r="B42" s="10"/>
      <c r="C42" s="46">
        <v>-0.15</v>
      </c>
      <c r="D42" s="47">
        <v>31977</v>
      </c>
      <c r="E42" s="104">
        <v>-0.14082772606081095</v>
      </c>
      <c r="F42" s="104">
        <v>-8.3549574464864995E-2</v>
      </c>
      <c r="G42" s="104">
        <v>-2.6271422868918926E-2</v>
      </c>
      <c r="H42" s="104">
        <v>3.1006728727026811E-2</v>
      </c>
      <c r="I42" s="104">
        <v>8.828488032297277E-2</v>
      </c>
      <c r="J42" s="104">
        <v>0.14556303191891873</v>
      </c>
      <c r="K42" s="104">
        <v>0.20284118351486469</v>
      </c>
      <c r="L42" s="104">
        <v>0.26011933511081087</v>
      </c>
      <c r="M42" s="104">
        <v>0.3173974867067566</v>
      </c>
      <c r="N42" s="104">
        <v>0.37467563830270256</v>
      </c>
      <c r="O42" s="104">
        <v>0.43195378989864852</v>
      </c>
    </row>
    <row r="43" spans="2:49" x14ac:dyDescent="0.2">
      <c r="B43" s="10"/>
      <c r="C43" s="46">
        <v>-0.1</v>
      </c>
      <c r="D43" s="47">
        <v>37620</v>
      </c>
      <c r="E43" s="104">
        <v>1.0790910516693009E-2</v>
      </c>
      <c r="F43" s="104">
        <v>7.8176971217805979E-2</v>
      </c>
      <c r="G43" s="104">
        <v>0.14556303191891873</v>
      </c>
      <c r="H43" s="104">
        <v>0.21294909262003148</v>
      </c>
      <c r="I43" s="104">
        <v>0.28033515332114445</v>
      </c>
      <c r="J43" s="104">
        <v>0.3477212140222572</v>
      </c>
      <c r="K43" s="104">
        <v>0.41510727472337039</v>
      </c>
      <c r="L43" s="104">
        <v>0.48249333542448336</v>
      </c>
      <c r="M43" s="104">
        <v>0.54987939612559589</v>
      </c>
      <c r="N43" s="104">
        <v>0.61726545682670908</v>
      </c>
      <c r="O43" s="104">
        <v>0.68465151752782183</v>
      </c>
      <c r="AU43" s="12">
        <v>140094.68</v>
      </c>
    </row>
    <row r="44" spans="2:49" x14ac:dyDescent="0.2">
      <c r="B44" s="10"/>
      <c r="C44" s="46">
        <v>-0.05</v>
      </c>
      <c r="D44" s="47">
        <v>41800</v>
      </c>
      <c r="E44" s="104">
        <v>0.12310101168521448</v>
      </c>
      <c r="F44" s="104">
        <v>0.19797441246422887</v>
      </c>
      <c r="G44" s="104">
        <v>0.27284781324324303</v>
      </c>
      <c r="H44" s="104">
        <v>0.3477212140222572</v>
      </c>
      <c r="I44" s="104">
        <v>0.42259461480127158</v>
      </c>
      <c r="J44" s="104">
        <v>0.49746801558028619</v>
      </c>
      <c r="K44" s="104">
        <v>0.57234141635930014</v>
      </c>
      <c r="L44" s="104">
        <v>0.64721481713831475</v>
      </c>
      <c r="M44" s="104">
        <v>0.72208821791732869</v>
      </c>
      <c r="N44" s="104">
        <v>0.7969616186963433</v>
      </c>
      <c r="O44" s="104">
        <v>0.87183501947535724</v>
      </c>
      <c r="AU44" s="12">
        <v>158102.79999999999</v>
      </c>
    </row>
    <row r="45" spans="2:49" x14ac:dyDescent="0.2">
      <c r="B45" s="10"/>
      <c r="C45" s="42" t="s">
        <v>107</v>
      </c>
      <c r="D45" s="48">
        <v>44000</v>
      </c>
      <c r="E45" s="104">
        <v>0.18221159124759434</v>
      </c>
      <c r="F45" s="104">
        <v>0.26102569733076719</v>
      </c>
      <c r="G45" s="104">
        <v>0.33983980341394027</v>
      </c>
      <c r="H45" s="104">
        <v>0.4186539094971129</v>
      </c>
      <c r="I45" s="104">
        <v>0.49746801558028575</v>
      </c>
      <c r="J45" s="104">
        <v>0.57628212166345882</v>
      </c>
      <c r="K45" s="104">
        <v>0.65509622774663212</v>
      </c>
      <c r="L45" s="104">
        <v>0.73391033382980475</v>
      </c>
      <c r="M45" s="104">
        <v>0.8127244399129776</v>
      </c>
      <c r="N45" s="104">
        <v>0.89153854599615068</v>
      </c>
      <c r="O45" s="104">
        <v>0.97035265207932353</v>
      </c>
    </row>
    <row r="46" spans="2:49" ht="14.45" customHeight="1" x14ac:dyDescent="0.2">
      <c r="B46" s="10"/>
      <c r="C46" s="46">
        <v>0.05</v>
      </c>
      <c r="D46" s="47">
        <v>46200</v>
      </c>
      <c r="E46" s="104">
        <v>0.24132217080997398</v>
      </c>
      <c r="F46" s="104">
        <v>0.32407698219730552</v>
      </c>
      <c r="G46" s="104">
        <v>0.40683179358463728</v>
      </c>
      <c r="H46" s="104">
        <v>0.48958660497196882</v>
      </c>
      <c r="I46" s="104">
        <v>0.57234141635930014</v>
      </c>
      <c r="J46" s="104">
        <v>0.65509622774663168</v>
      </c>
      <c r="K46" s="104">
        <v>0.73785103913396344</v>
      </c>
      <c r="L46" s="104">
        <v>0.82060585052129498</v>
      </c>
      <c r="M46" s="104">
        <v>0.90336066190862652</v>
      </c>
      <c r="N46" s="104">
        <v>0.98611547329595828</v>
      </c>
      <c r="O46" s="104">
        <v>1.0688702846832898</v>
      </c>
    </row>
    <row r="47" spans="2:49" x14ac:dyDescent="0.2">
      <c r="B47" s="10"/>
      <c r="C47" s="46">
        <v>0.1</v>
      </c>
      <c r="D47" s="47">
        <v>50820</v>
      </c>
      <c r="E47" s="104">
        <v>0.36545438789097129</v>
      </c>
      <c r="F47" s="104">
        <v>0.45648468041703594</v>
      </c>
      <c r="G47" s="104">
        <v>0.54751497294310103</v>
      </c>
      <c r="H47" s="104">
        <v>0.63854526546916546</v>
      </c>
      <c r="I47" s="104">
        <v>0.72957555799523033</v>
      </c>
      <c r="J47" s="104">
        <v>0.82060585052129498</v>
      </c>
      <c r="K47" s="104">
        <v>0.91163614304736007</v>
      </c>
      <c r="L47" s="104">
        <v>1.0026664355734245</v>
      </c>
      <c r="M47" s="104">
        <v>1.0936967280994891</v>
      </c>
      <c r="N47" s="104">
        <v>1.1847270206255542</v>
      </c>
      <c r="O47" s="104">
        <v>1.2757573131516189</v>
      </c>
    </row>
    <row r="48" spans="2:49" x14ac:dyDescent="0.2">
      <c r="B48" s="10"/>
      <c r="C48" s="46">
        <v>0.15</v>
      </c>
      <c r="D48" s="47">
        <v>58443</v>
      </c>
      <c r="E48" s="104">
        <v>0.57027254607461697</v>
      </c>
      <c r="F48" s="104">
        <v>0.67495738247959158</v>
      </c>
      <c r="G48" s="104">
        <v>0.77964221888456597</v>
      </c>
      <c r="H48" s="104">
        <v>0.88432705528954014</v>
      </c>
      <c r="I48" s="104">
        <v>0.98901189169451498</v>
      </c>
      <c r="J48" s="104">
        <v>1.0936967280994891</v>
      </c>
      <c r="K48" s="104">
        <v>1.198381564504464</v>
      </c>
      <c r="L48" s="104">
        <v>1.3030664009094384</v>
      </c>
      <c r="M48" s="104">
        <v>1.4077512373144128</v>
      </c>
      <c r="N48" s="104">
        <v>1.5124360737193876</v>
      </c>
      <c r="O48" s="104">
        <v>1.617120910124362</v>
      </c>
    </row>
    <row r="49" spans="2:45" ht="15" thickBot="1" x14ac:dyDescent="0.25">
      <c r="B49" s="10"/>
      <c r="C49" s="46">
        <v>0.2</v>
      </c>
      <c r="D49" s="49">
        <v>70131.600000000006</v>
      </c>
      <c r="E49" s="104">
        <v>0.88432705528954036</v>
      </c>
      <c r="F49" s="104">
        <v>1.0099488589755099</v>
      </c>
      <c r="G49" s="104">
        <v>1.1355706626614794</v>
      </c>
      <c r="H49" s="104">
        <v>1.2611924663474485</v>
      </c>
      <c r="I49" s="104">
        <v>1.3868142700334181</v>
      </c>
      <c r="J49" s="104">
        <v>1.5124360737193876</v>
      </c>
      <c r="K49" s="104">
        <v>1.6380578774053567</v>
      </c>
      <c r="L49" s="104">
        <v>1.7636796810913262</v>
      </c>
      <c r="M49" s="104">
        <v>1.8893014847772953</v>
      </c>
      <c r="N49" s="104">
        <v>2.0149232884632653</v>
      </c>
      <c r="O49" s="104">
        <v>2.1405450921492344</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44000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1265.23</v>
      </c>
      <c r="BA66" s="12" t="s">
        <v>65</v>
      </c>
    </row>
    <row r="67" spans="2:55" x14ac:dyDescent="0.2">
      <c r="B67" s="10"/>
      <c r="C67" s="10"/>
      <c r="D67" s="10"/>
      <c r="E67" s="10"/>
      <c r="F67" s="10"/>
      <c r="G67" s="10"/>
      <c r="H67" s="10"/>
      <c r="I67" s="10"/>
      <c r="J67" s="10"/>
      <c r="K67" s="10"/>
      <c r="AS67" s="12" t="s">
        <v>11</v>
      </c>
      <c r="AT67" s="93">
        <v>73348</v>
      </c>
      <c r="AU67" s="94">
        <v>1.67</v>
      </c>
      <c r="AV67" s="95">
        <v>1</v>
      </c>
      <c r="AX67" s="12" t="s">
        <v>64</v>
      </c>
      <c r="AZ67" s="64">
        <v>33395.320935812837</v>
      </c>
      <c r="BA67" s="12" t="s">
        <v>63</v>
      </c>
    </row>
    <row r="68" spans="2:55" x14ac:dyDescent="0.2">
      <c r="B68" s="10"/>
      <c r="C68" s="10"/>
      <c r="D68" s="10"/>
      <c r="E68" s="10"/>
      <c r="F68" s="10"/>
      <c r="G68" s="10"/>
      <c r="H68" s="10"/>
      <c r="I68" s="10"/>
      <c r="J68" s="10"/>
      <c r="K68" s="10"/>
      <c r="AS68" s="12" t="s">
        <v>62</v>
      </c>
      <c r="AT68" s="93">
        <v>55670</v>
      </c>
      <c r="AU68" s="94">
        <v>1.27</v>
      </c>
      <c r="AV68" s="95">
        <v>0.75898456672301906</v>
      </c>
    </row>
    <row r="69" spans="2:55" x14ac:dyDescent="0.2">
      <c r="B69" s="10"/>
      <c r="C69" s="10"/>
      <c r="D69" s="10"/>
      <c r="E69" s="10"/>
      <c r="F69" s="10"/>
      <c r="G69" s="10"/>
      <c r="H69" s="10"/>
      <c r="I69" s="10"/>
      <c r="J69" s="10"/>
      <c r="K69" s="10"/>
      <c r="AS69" s="12" t="s">
        <v>61</v>
      </c>
      <c r="AT69" s="93">
        <v>17678</v>
      </c>
      <c r="AU69" s="94"/>
      <c r="AV69" s="95">
        <v>0.24101543327698097</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1.667</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1.2502500000000001</v>
      </c>
      <c r="AU86" s="98">
        <v>1.3336000000000001</v>
      </c>
      <c r="AV86" s="98">
        <v>1.4169499999999999</v>
      </c>
      <c r="AW86" s="98">
        <v>1.5003</v>
      </c>
      <c r="AX86" s="98">
        <v>1.58365</v>
      </c>
      <c r="AY86" s="99">
        <v>1.667</v>
      </c>
      <c r="AZ86" s="98">
        <v>1.7503500000000001</v>
      </c>
      <c r="BA86" s="98">
        <v>1.8337000000000001</v>
      </c>
      <c r="BB86" s="98">
        <v>1.9170500000000001</v>
      </c>
      <c r="BC86" s="98">
        <v>2.0004</v>
      </c>
      <c r="BD86" s="98">
        <v>2.0837500000000002</v>
      </c>
    </row>
    <row r="87" spans="2:56" x14ac:dyDescent="0.2">
      <c r="B87" s="10"/>
      <c r="C87" s="10"/>
      <c r="D87" s="10"/>
      <c r="E87" s="10"/>
      <c r="F87" s="10"/>
      <c r="G87" s="10"/>
      <c r="H87" s="10"/>
      <c r="I87" s="10"/>
      <c r="J87" s="10"/>
      <c r="K87" s="10"/>
      <c r="AR87" s="12">
        <v>-0.2</v>
      </c>
      <c r="AS87" s="98">
        <v>25581.599999999999</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31977</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37620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41800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44000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46200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50820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58443</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70131.600000000006</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2024-12-02T21:43:50Z</dcterms:modified>
</cp:coreProperties>
</file>