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6D288C8-1949-4AAD-B457-DD96E28CE365}"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<sst xmlns="http://schemas.openxmlformats.org/spreadsheetml/2006/main" count="275" uniqueCount="158">
  <si>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</si>
  <si>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</si>
  <si>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</si>
  <si>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</si>
  <si>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</si>
  <si>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</si>
  <si>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</si>
  <si>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</si>
  <si>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</si>
  <si>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</si>
  <si>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</si>
  <si>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</si>
  <si>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</si>
  <si>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</si>
  <si>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</si>
  <si>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</si>
  <si>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</si>
  <si>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</si>
  <si>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</si>
  <si>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</si>
  <si>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</si>
  <si>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</si>
  <si>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</si>
  <si>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</si>
  <si>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</si>
  <si>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</si>
  <si>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</si>
  <si>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</si>
  <si>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</si>
  <si>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</si>
  <si>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</si>
  <si>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</si>
  <si>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</si>
  <si>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</si>
  <si>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</si>
  <si>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</si>
  <si>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</si>
  <si>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</si>
  <si>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</si>
  <si>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</si>
  <si>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</si>
  <si>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</si>
  <si>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</si>
  <si>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</si>
  <si>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</si>
  <si>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</si>
  <si>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</si>
  <si>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</si>
  <si>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</si>
  <si>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</si>
  <si>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</si>
  <si>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</si>
  <si>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</si>
  <si>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</si>
  <si>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</si>
  <si>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</si>
  <si>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</si>
  <si>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</si>
  <si>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</si>
  <si>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</si>
  <si>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</si>
  <si>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</si>
  <si>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</si>
  <si>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</si>
  <si>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</si>
  <si>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</si>
  <si>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</si>
  <si>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</si>
  <si>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</si>
  <si>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</si>
  <si>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</si>
  <si>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</si>
  <si>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</si>
  <si>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</si>
  <si>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</si>
  <si>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</si>
  <si>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</si>
  <si>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</si>
  <si>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</si>
  <si>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</si>
  <si>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</si>
  <si>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</si>
  <si>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</si>
  <si>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</si>
  <si>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</si>
  <si>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</si>
  <si>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</si>
  <si>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</si>
  <si>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</si>
  <si>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</si>
  <si>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</si>
  <si>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</si>
  <si>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</si>
  <si>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</si>
  <si>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</si>
  <si>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</si>
  <si>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</si>
  <si>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</si>
  <si>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</si>
  <si>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</si>
  <si>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</si>
  <si>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</si>
  <si>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</si>
  <si>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</si>
  <si>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</si>
  <si>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</si>
  <si>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</si>
  <si>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</si>
  <si>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</si>
  <si>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</si>
  <si>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</si>
  <si>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</si>
  <si>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</si>
  <si>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</si>
  <si>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</si>
  <si>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</si>
  <si>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</si>
  <si>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</si>
  <si>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</si>
  <si>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</si>
  <si>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</si>
  <si>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</si>
  <si>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</si>
  <si>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</si>
  <si>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POJ ANTIOQUIA CAMPAMENTO</t>
  </si>
  <si>
    <t>Precio miles COP/kg. 1ra calidad (G)</t>
  </si>
  <si>
    <t>Precio miles COP/kg. 2da calidad (H)</t>
  </si>
  <si>
    <t>Precio miles COP/kg. 3ra calidad (I)</t>
  </si>
  <si>
    <t>Precio miles COP/kg. 4ta calidad (J)</t>
  </si>
  <si>
    <t>Antioquia</t>
  </si>
  <si>
    <t>Material de propagacion: Colino/Plántula // Distancia de siembra: 0,8 x 1,5 // Densidad de siembra - Plantas/Ha.: 8.333 // Duracion del ciclo: 10 años // Productividad/Ha/Ciclo: 52.000 kg // Inicio de Produccion desde la siembra: año 2  // Duracion de la etapa productiva: 9 años // Productividad promedio en etapa productiva  // Cultivo asociado: NA // Productividad promedio etapa productiva: 5.778 kg // % Rendimiento 1ra. Calidad: 100 // % Rendimiento 2da. Calidad: 0 // Precio de venta ponderado por calidad: $4.664 // Valor Jornal: $67.806 // Otros: NA</t>
  </si>
  <si>
    <t>2024 Q3</t>
  </si>
  <si>
    <t>2021 Q3</t>
  </si>
  <si>
    <t>El presente documento corresponde a una actualización del documento PDF de la AgroGuía correspondiente a Caña Panelera Poj Antioquia Campamento publicada en la página web, y consta de las siguientes partes:</t>
  </si>
  <si>
    <t>- Flujo anualizado de los ingresos (precio y rendimiento) y los costos de producción para una hectárea de
Caña Panelera Poj Antioquia Campamento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</si>
  <si>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Poj Antioquia Campamento.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</si>
  <si>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</si>
  <si>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</si>
  <si>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</si>
  <si>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</si>
  <si>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Poj Antioquia Campamento.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</si>
  <si>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</si>
  <si>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</si>
  <si>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Poj Antioquia Campamento, en lo que respecta a la mano de obra incluye actividades como la preparación del terreno, la siembra, el trazado y el ahoyado, entre otras, y ascienden a un total de $2,4 millones de pesos (equivalente a 35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</si>
  <si>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Caña Panelera Poj Antioquia Campamento, en lo que respecta a la mano de obra incluye actividades como la fertilización, riego, control de malezas, plagas y enfermedades, entre otras, y ascienden a un total de $3,7 millones de pesos (equivalente a 54 jornales). En cuanto a los insumos, se incluyen los fertilizantes, plaguicidas, transportes, entre otras, que en conjunto ascienden a  $2,3 millones.</t>
  </si>
  <si>
    <t>Nota 1: en caso de utilizar esta información para el desarrollo de otras publicaciones, por favor citar FINAGRO, "Agro Guía - Marcos de Referencia Agroeconómicos"</t>
  </si>
  <si>
    <t>Los costos totales del ciclo para esta actualización (2024 Q3) equivalen a $146,1 millones, en comparación con los costos del marco original que ascienden a $104,5 millones, (mes de publicación del marco: agosto - 2021).
La rentabilidad actualizada (2024 Q3) subió frente a la rentabilidad de la primera AgroGuía, pasando del 35,2% al 66,1%. Mientras que el crecimiento de los costos fue del 139,8%, el crecimiento de los ingresos fue del 150,5%.</t>
  </si>
  <si>
    <t>En cuanto a los costos de mano de obra de la AgroGuía actualizada, se destaca la participación de cosecha y beneficio seguido de control arvenses, que representan el 71% y el 24% del costo total, respectivamente. En cuanto a los costos de insumos, se destaca la participación de riego seguido de fertilización, que representan el 64% y el 9% del costo total, respectivamente.</t>
  </si>
  <si>
    <t>subió</t>
  </si>
  <si>
    <t>De acuerdo con el comportamiento histórico del sistema productivo, se efectuó un análisis de sensibilidad del margen de utilidad obtenido en la producción de CAÑA PANELERA POJ ANTIOQUIA CAMPAMENTO, frente a diferentes escenarios de variación de precios de venta en finca y rendimientos probables (kg/ha).</t>
  </si>
  <si>
    <t>Con un precio ponderado de COP $ 4.665/kg y con un rendimiento por hectárea de 52.000 kg por ciclo; el margen de utilidad obtenido en la producción de caña panelera es del 40%.</t>
  </si>
  <si>
    <t>El precio mínimo ponderado para cubrir los costos de producción, con un rendimiento de 52.000 kg para todo el ciclo de producción, es COP $ 2.809/kg.</t>
  </si>
  <si>
    <t>El rendimiento mínimo por ha/ciclo para cubrir los costos de producción, con un precio ponderado de COP $ 4.665, es de 31.313 kg/ha para todo el ciclo.</t>
  </si>
  <si>
    <t>El siguiente cuadro presenta diferentes escenarios de rentabilidad para el sistema productivo de CAÑA PANELERA POJ ANTIOQUIA CAMPAMENTO, con respecto a diferentes niveles de productividad (kg./ha.) y precios ($/kg.).</t>
  </si>
  <si>
    <t>De acuerdo con el comportamiento histórico del sistema productivo, se efectuó un análisis de sensibilidad del margen de utilidad obtenido en la producción de CAÑA PANELERA POJ ANTIOQUIA CAMPAMENTO, frente a diferentes escenarios de variación de precios de venta en finca y rendimientos probables (t/ha)</t>
  </si>
  <si>
    <t>Con un precio ponderado de COP $$ 3.100/kg y con un rendimiento por hectárea de 52.000 kg por ciclo; el margen de utilidad obtenido en la producción de caña panelera es del 35%.</t>
  </si>
  <si>
    <t>El precio mínimo ponderado para cubrir los costos de producción, con un rendimiento de 52.000 kg para todo el ciclo de producción, es COP $ 2.010/kg.</t>
  </si>
  <si>
    <t>El rendimiento mínimo por ha/ciclo para cubrir los costos de producción, con un precio ponderado de COP $ 3.100, es de 33.711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</si>
</sst>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Q3</c:v>
                </c:pt>
              </c:strCache>
            </c:strRef>
          </c:cat>
          <c:val>
            <c:numRef>
              <c:f>'Análisis Comparativo y Part.'!$AQ$41:$AQ$42</c:f>
              <c:numCache>
                <c:formatCode>_(* #,##0_);_(* \(#,##0\);_(* "-"_);_(@_)</c:formatCode>
                <c:ptCount val="2"/>
                <c:pt idx="0">
                  <c:v>104503522</c:v>
                </c:pt>
                <c:pt idx="1">
                  <c:v>146058025.80251467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Q3</c:v>
                </c:pt>
              </c:strCache>
            </c:strRef>
          </c:cat>
          <c:val>
            <c:numRef>
              <c:f>'Análisis Comparativo y Part.'!$AR$41:$AR$42</c:f>
              <c:numCache>
                <c:formatCode>_(* #,##0_);_(* \(#,##0\);_(* "-"_);_(@_)</c:formatCode>
                <c:ptCount val="2"/>
                <c:pt idx="0">
                  <c:v>69600000</c:v>
                </c:pt>
                <c:pt idx="1">
                  <c:v>94385952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2024 Q3</c:v>
                </c:pt>
              </c:strCache>
            </c:strRef>
          </c:cat>
          <c:val>
            <c:numRef>
              <c:f>'Análisis Comparativo y Part.'!$AS$41:$AS$42</c:f>
              <c:numCache>
                <c:formatCode>_(* #,##0_);_(* \(#,##0\);_(* "-"_);_(@_)</c:formatCode>
                <c:ptCount val="2"/>
                <c:pt idx="0">
                  <c:v>34903522</c:v>
                </c:pt>
                <c:pt idx="1">
                  <c:v>51672073.802514672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2417120</c:v>
                </c:pt>
                <c:pt idx="2">
                  <c:v>3294128.5788954133</c:v>
                </c:pt>
                <c:pt idx="3">
                  <c:v>4786845</c:v>
                </c:pt>
                <c:pt idx="4">
                  <c:v>4117660.723619259</c:v>
                </c:pt>
                <c:pt idx="5">
                  <c:v>1475181.5</c:v>
                </c:pt>
                <c:pt idx="6">
                  <c:v>0</c:v>
                </c:pt>
                <c:pt idx="7">
                  <c:v>32968000</c:v>
                </c:pt>
                <c:pt idx="8">
                  <c:v>2613138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22511592</c:v>
                </c:pt>
                <c:pt idx="1">
                  <c:v>0</c:v>
                </c:pt>
                <c:pt idx="2">
                  <c:v>66856716</c:v>
                </c:pt>
                <c:pt idx="3">
                  <c:v>2644434</c:v>
                </c:pt>
                <c:pt idx="4">
                  <c:v>2373210</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2024 Q3</c:v>
                </c:pt>
              </c:strCache>
            </c:strRef>
          </c:cat>
          <c:val>
            <c:numRef>
              <c:f>'Análisis Comparativo y Part.'!$AW$41:$AW$42</c:f>
              <c:numCache>
                <c:formatCode>0%</c:formatCode>
                <c:ptCount val="2"/>
                <c:pt idx="0">
                  <c:v>0.66600626149231601</c:v>
                </c:pt>
                <c:pt idx="1">
                  <c:v>0.64622229063686931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2024 Q3</c:v>
                </c:pt>
              </c:strCache>
            </c:strRef>
          </c:cat>
          <c:val>
            <c:numRef>
              <c:f>'Análisis Comparativo y Part.'!$AX$41:$AX$42</c:f>
              <c:numCache>
                <c:formatCode>0%</c:formatCode>
                <c:ptCount val="2"/>
                <c:pt idx="0">
                  <c:v>0.33399373850768399</c:v>
                </c:pt>
                <c:pt idx="1">
                  <c:v>0.35377770936313063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2373.21</v>
      </c>
      <c r="C7" s="13">
        <v>3661.52</v>
      </c>
      <c r="D7" s="13">
        <v>5017.6400000000003</v>
      </c>
      <c r="E7" s="13">
        <v>10103.09</v>
      </c>
      <c r="F7" s="13">
        <v>11459.21</v>
      </c>
      <c r="G7" s="13">
        <v>11459.21</v>
      </c>
      <c r="H7" s="13">
        <v>11459.21</v>
      </c>
      <c r="I7" s="13">
        <v>11459.21</v>
      </c>
      <c r="J7" s="13">
        <v>10035.290000000001</v>
      </c>
      <c r="K7" s="13">
        <v>8679.17</v>
      </c>
      <c r="L7" s="13">
        <v>8679.17</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94385.95</v>
      </c>
      <c r="AH7" s="14">
        <v>0.64622229063686942</v>
      </c>
    </row>
    <row r="8" spans="1:34" x14ac:dyDescent="0.2">
      <c r="A8" s="3" t="s">
        <v>122</v>
      </c>
      <c r="B8" s="13">
        <v>0</v>
      </c>
      <c r="C8" s="13">
        <v>2335.9899999999998</v>
      </c>
      <c r="D8" s="13">
        <v>2379.2800000000002</v>
      </c>
      <c r="E8" s="13">
        <v>5715.06</v>
      </c>
      <c r="F8" s="13">
        <v>6491.59</v>
      </c>
      <c r="G8" s="13">
        <v>6491.59</v>
      </c>
      <c r="H8" s="13">
        <v>6491.59</v>
      </c>
      <c r="I8" s="13">
        <v>6491.59</v>
      </c>
      <c r="J8" s="13">
        <v>5715.06</v>
      </c>
      <c r="K8" s="13">
        <v>4780.1499999999996</v>
      </c>
      <c r="L8" s="13">
        <v>4780.1499999999996</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51672.07</v>
      </c>
      <c r="AH8" s="14">
        <v>0.35377770936313052</v>
      </c>
    </row>
    <row r="9" spans="1:34" x14ac:dyDescent="0.2">
      <c r="A9" s="7" t="s">
        <v>121</v>
      </c>
      <c r="B9" s="13">
        <v>2373.21</v>
      </c>
      <c r="C9" s="13">
        <v>5997.51</v>
      </c>
      <c r="D9" s="13">
        <v>7396.93</v>
      </c>
      <c r="E9" s="13">
        <v>15818.15</v>
      </c>
      <c r="F9" s="13">
        <v>17950.810000000001</v>
      </c>
      <c r="G9" s="13">
        <v>17950.810000000001</v>
      </c>
      <c r="H9" s="13">
        <v>17950.810000000001</v>
      </c>
      <c r="I9" s="13">
        <v>17950.810000000001</v>
      </c>
      <c r="J9" s="13">
        <v>15750.35</v>
      </c>
      <c r="K9" s="13">
        <v>13459.32</v>
      </c>
      <c r="L9" s="13">
        <v>13459.32</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146058.03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2000</v>
      </c>
      <c r="E11" s="15">
        <v>6000</v>
      </c>
      <c r="F11" s="15">
        <v>7000</v>
      </c>
      <c r="G11" s="15">
        <v>7000</v>
      </c>
      <c r="H11" s="15">
        <v>7000</v>
      </c>
      <c r="I11" s="15">
        <v>7000</v>
      </c>
      <c r="J11" s="15">
        <v>6000</v>
      </c>
      <c r="K11" s="15">
        <v>5000</v>
      </c>
      <c r="L11" s="15">
        <v>5000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52000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4.6645000000000003</v>
      </c>
      <c r="E15" s="16">
        <v>4.6645000000000003</v>
      </c>
      <c r="F15" s="16">
        <v>4.6645000000000003</v>
      </c>
      <c r="G15" s="16">
        <v>4.6645000000000003</v>
      </c>
      <c r="H15" s="16">
        <v>4.6645000000000003</v>
      </c>
      <c r="I15" s="16">
        <v>4.6645000000000003</v>
      </c>
      <c r="J15" s="16">
        <v>4.6645000000000003</v>
      </c>
      <c r="K15" s="16">
        <v>4.6645000000000003</v>
      </c>
      <c r="L15" s="16">
        <v>4.6645000000000003</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4.6645000000000003</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9329</v>
      </c>
      <c r="E19" s="13">
        <v>27987</v>
      </c>
      <c r="F19" s="13">
        <v>32651.5</v>
      </c>
      <c r="G19" s="13">
        <v>32651.5</v>
      </c>
      <c r="H19" s="13">
        <v>32651.5</v>
      </c>
      <c r="I19" s="13">
        <v>32651.5</v>
      </c>
      <c r="J19" s="13">
        <v>27987</v>
      </c>
      <c r="K19" s="13">
        <v>23322.5</v>
      </c>
      <c r="L19" s="13">
        <v>23322.5</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242554</v>
      </c>
      <c r="AH19" s="19"/>
    </row>
    <row r="20" spans="1:34" x14ac:dyDescent="0.2">
      <c r="A20" s="1" t="s">
        <v>12</v>
      </c>
      <c r="B20" s="17">
        <v>-2373.21</v>
      </c>
      <c r="C20" s="17">
        <v>-5997.51</v>
      </c>
      <c r="D20" s="17">
        <v>1932.07</v>
      </c>
      <c r="E20" s="17">
        <v>12168.85</v>
      </c>
      <c r="F20" s="17">
        <v>14700.69</v>
      </c>
      <c r="G20" s="17">
        <v>14700.69</v>
      </c>
      <c r="H20" s="17">
        <v>14700.69</v>
      </c>
      <c r="I20" s="17">
        <v>14700.69</v>
      </c>
      <c r="J20" s="17">
        <v>12236.65</v>
      </c>
      <c r="K20" s="17">
        <v>9863.18</v>
      </c>
      <c r="L20" s="17">
        <v>9863.18</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96495.97</v>
      </c>
      <c r="AH20" s="22"/>
    </row>
    <row r="21" spans="1:34" x14ac:dyDescent="0.2">
      <c r="J21" s="10"/>
      <c r="AG21" s="82">
        <v>0.66066875590909113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4450</v>
      </c>
      <c r="D121" s="61">
        <v>3700</v>
      </c>
      <c r="E121" s="61">
        <v>7450</v>
      </c>
      <c r="F121" s="61">
        <v>8450</v>
      </c>
      <c r="G121" s="61">
        <v>8450</v>
      </c>
      <c r="H121" s="61">
        <v>8450</v>
      </c>
      <c r="I121" s="61">
        <v>8450</v>
      </c>
      <c r="J121" s="61">
        <v>7400</v>
      </c>
      <c r="K121" s="61">
        <v>6400</v>
      </c>
      <c r="L121" s="61">
        <v>6400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69600</v>
      </c>
      <c r="AH121" s="62">
        <v>0.6660062614923159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1812.5</v>
      </c>
      <c r="D122" s="61">
        <v>1719</v>
      </c>
      <c r="E122" s="61">
        <v>3824</v>
      </c>
      <c r="F122" s="61">
        <v>4314</v>
      </c>
      <c r="G122" s="61">
        <v>4314</v>
      </c>
      <c r="H122" s="61">
        <v>4314</v>
      </c>
      <c r="I122" s="61">
        <v>4314</v>
      </c>
      <c r="J122" s="61">
        <v>3824</v>
      </c>
      <c r="K122" s="61">
        <v>3234</v>
      </c>
      <c r="L122" s="61">
        <v>3234</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34903.519999999997</v>
      </c>
      <c r="AH122" s="62">
        <v>0.33399373850768393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6262.5</v>
      </c>
      <c r="D123" s="61">
        <v>5419</v>
      </c>
      <c r="E123" s="61">
        <v>11274</v>
      </c>
      <c r="F123" s="61">
        <v>12764</v>
      </c>
      <c r="G123" s="61">
        <v>12764</v>
      </c>
      <c r="H123" s="61">
        <v>12764</v>
      </c>
      <c r="I123" s="61">
        <v>12764</v>
      </c>
      <c r="J123" s="61">
        <v>11224</v>
      </c>
      <c r="K123" s="61">
        <v>9634</v>
      </c>
      <c r="L123" s="61">
        <v>9634</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104503.52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2000</v>
      </c>
      <c r="E125" s="64">
        <v>6000</v>
      </c>
      <c r="F125" s="64">
        <v>7000</v>
      </c>
      <c r="G125" s="64">
        <v>7000</v>
      </c>
      <c r="H125" s="64">
        <v>7000</v>
      </c>
      <c r="I125" s="64">
        <v>7000</v>
      </c>
      <c r="J125" s="64">
        <v>6000</v>
      </c>
      <c r="K125" s="64">
        <v>5000</v>
      </c>
      <c r="L125" s="64">
        <v>5000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52000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3.1</v>
      </c>
      <c r="D129" s="65">
        <v>3.1</v>
      </c>
      <c r="E129" s="65">
        <v>3.1</v>
      </c>
      <c r="F129" s="65">
        <v>3.1</v>
      </c>
      <c r="G129" s="65">
        <v>3.1</v>
      </c>
      <c r="H129" s="65">
        <v>3.1</v>
      </c>
      <c r="I129" s="65">
        <v>3.1</v>
      </c>
      <c r="J129" s="65">
        <v>3.1</v>
      </c>
      <c r="K129" s="65">
        <v>3.1</v>
      </c>
      <c r="L129" s="65">
        <v>3.1</v>
      </c>
      <c r="M129" s="65">
        <v>3.1</v>
      </c>
      <c r="N129" s="65">
        <v>3.1</v>
      </c>
      <c r="O129" s="65">
        <v>3.1</v>
      </c>
      <c r="P129" s="65">
        <v>3.1</v>
      </c>
      <c r="Q129" s="65">
        <v>3.1</v>
      </c>
      <c r="R129" s="65">
        <v>3.1</v>
      </c>
      <c r="S129" s="65">
        <v>3.1</v>
      </c>
      <c r="T129" s="65">
        <v>3.1</v>
      </c>
      <c r="U129" s="65">
        <v>3.1</v>
      </c>
      <c r="V129" s="65">
        <v>3.1</v>
      </c>
      <c r="W129" s="65">
        <v>3.1</v>
      </c>
      <c r="X129" s="65">
        <v>3.1</v>
      </c>
      <c r="Y129" s="65">
        <v>3.1</v>
      </c>
      <c r="Z129" s="65">
        <v>3.1</v>
      </c>
      <c r="AA129" s="65">
        <v>3.1</v>
      </c>
      <c r="AB129" s="65">
        <v>3.1</v>
      </c>
      <c r="AC129" s="65">
        <v>3.1</v>
      </c>
      <c r="AD129" s="65">
        <v>3.1</v>
      </c>
      <c r="AE129" s="65">
        <v>3.1</v>
      </c>
      <c r="AF129" s="65">
        <v>3.1</v>
      </c>
      <c r="AG129" s="65">
        <v>3.1</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6200</v>
      </c>
      <c r="E133" s="61">
        <v>18600</v>
      </c>
      <c r="F133" s="61">
        <v>21700</v>
      </c>
      <c r="G133" s="61">
        <v>21700</v>
      </c>
      <c r="H133" s="61">
        <v>21700</v>
      </c>
      <c r="I133" s="61">
        <v>21700</v>
      </c>
      <c r="J133" s="61">
        <v>18600</v>
      </c>
      <c r="K133" s="61">
        <v>15500</v>
      </c>
      <c r="L133" s="61">
        <v>15500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161200</v>
      </c>
      <c r="AH133" s="54"/>
    </row>
    <row r="134" spans="1:40" s="12" customFormat="1" x14ac:dyDescent="0.2">
      <c r="A134" s="57" t="s">
        <v>12</v>
      </c>
      <c r="B134" s="61"/>
      <c r="C134" s="61">
        <v>-6262.5</v>
      </c>
      <c r="D134" s="61">
        <v>781</v>
      </c>
      <c r="E134" s="61">
        <v>7326</v>
      </c>
      <c r="F134" s="61">
        <v>8936</v>
      </c>
      <c r="G134" s="61">
        <v>8936</v>
      </c>
      <c r="H134" s="61">
        <v>8936</v>
      </c>
      <c r="I134" s="61">
        <v>8936</v>
      </c>
      <c r="J134" s="61">
        <v>7376</v>
      </c>
      <c r="K134" s="61">
        <v>5866</v>
      </c>
      <c r="L134" s="61">
        <v>5866</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56696.480000000003</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16600000</v>
      </c>
      <c r="AY8" s="12" t="s">
        <v>4</v>
      </c>
      <c r="AZ8" s="80">
        <v>2480000</v>
      </c>
    </row>
    <row r="9" spans="2:59" ht="14.45" customHeight="1" x14ac:dyDescent="0.2">
      <c r="B9" s="126"/>
      <c r="C9" s="126"/>
      <c r="D9" s="126"/>
      <c r="E9" s="126"/>
      <c r="F9" s="126"/>
      <c r="G9" s="126"/>
      <c r="H9" s="126"/>
      <c r="I9" s="126"/>
      <c r="J9" s="28"/>
      <c r="AP9" s="12" t="s">
        <v>8</v>
      </c>
      <c r="AQ9" s="80">
        <v>0</v>
      </c>
      <c r="AY9" s="12" t="s">
        <v>8</v>
      </c>
      <c r="AZ9" s="80">
        <v>0</v>
      </c>
    </row>
    <row r="10" spans="2:59" ht="14.45" customHeight="1" x14ac:dyDescent="0.2">
      <c r="B10" s="126"/>
      <c r="C10" s="126"/>
      <c r="D10" s="126"/>
      <c r="E10" s="126"/>
      <c r="F10" s="126"/>
      <c r="G10" s="126"/>
      <c r="H10" s="126"/>
      <c r="I10" s="126"/>
      <c r="J10" s="28"/>
      <c r="AP10" s="12" t="s">
        <v>9</v>
      </c>
      <c r="AQ10" s="80">
        <v>49300000</v>
      </c>
      <c r="AY10" s="12" t="s">
        <v>9</v>
      </c>
      <c r="AZ10" s="80">
        <v>2080000</v>
      </c>
    </row>
    <row r="11" spans="2:59" ht="14.45" customHeight="1" x14ac:dyDescent="0.2">
      <c r="B11" s="67" t="s">
        <v>114</v>
      </c>
      <c r="C11" s="67"/>
      <c r="D11" s="67"/>
      <c r="E11" s="67"/>
      <c r="F11" s="67"/>
      <c r="G11" s="67"/>
      <c r="H11" s="67"/>
      <c r="I11" s="67"/>
      <c r="AP11" s="12" t="s">
        <v>7</v>
      </c>
      <c r="AQ11" s="80">
        <v>1950000</v>
      </c>
      <c r="AY11" s="12" t="s">
        <v>7</v>
      </c>
      <c r="AZ11" s="80">
        <v>4361022</v>
      </c>
    </row>
    <row r="12" spans="2:59" ht="14.45" customHeight="1" x14ac:dyDescent="0.2">
      <c r="B12" s="67"/>
      <c r="C12" s="67"/>
      <c r="D12" s="67"/>
      <c r="E12" s="67"/>
      <c r="F12" s="67"/>
      <c r="G12" s="67"/>
      <c r="H12" s="67"/>
      <c r="I12" s="67"/>
      <c r="AP12" s="12" t="s">
        <v>3</v>
      </c>
      <c r="AQ12" s="80">
        <v>1750000</v>
      </c>
      <c r="AY12" s="12" t="s">
        <v>3</v>
      </c>
      <c r="AZ12" s="80">
        <v>2600000</v>
      </c>
    </row>
    <row r="13" spans="2:59" ht="14.45" customHeight="1" x14ac:dyDescent="0.2">
      <c r="B13" s="67"/>
      <c r="C13" s="67"/>
      <c r="D13" s="67"/>
      <c r="E13" s="67"/>
      <c r="F13" s="67"/>
      <c r="G13" s="67"/>
      <c r="H13" s="67"/>
      <c r="I13" s="67"/>
      <c r="AP13" s="12" t="s">
        <v>6</v>
      </c>
      <c r="AQ13" s="80">
        <v>0</v>
      </c>
      <c r="AY13" s="12" t="s">
        <v>6</v>
      </c>
      <c r="AZ13" s="80">
        <v>932500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20800000</v>
      </c>
    </row>
    <row r="18" spans="42:59" x14ac:dyDescent="0.2">
      <c r="AP18" s="12" t="s">
        <v>10</v>
      </c>
      <c r="AQ18" s="80">
        <v>0</v>
      </c>
      <c r="AY18" s="12" t="s">
        <v>10</v>
      </c>
      <c r="AZ18" s="80">
        <v>1650000</v>
      </c>
    </row>
    <row r="19" spans="42:59" x14ac:dyDescent="0.2">
      <c r="AP19" s="12" t="s">
        <v>76</v>
      </c>
      <c r="AQ19" s="80">
        <v>0</v>
      </c>
      <c r="AY19" s="12" t="s">
        <v>76</v>
      </c>
      <c r="AZ19" s="80">
        <v>0</v>
      </c>
    </row>
    <row r="20" spans="42:59" ht="15" x14ac:dyDescent="0.25">
      <c r="AP20" s="68" t="s">
        <v>77</v>
      </c>
      <c r="AQ20" s="81">
        <v>69600000</v>
      </c>
      <c r="AY20" s="68" t="s">
        <v>77</v>
      </c>
      <c r="AZ20" s="81">
        <v>34903522</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22511592</v>
      </c>
      <c r="AY27" s="12" t="s">
        <v>4</v>
      </c>
      <c r="AZ27" s="80">
        <v>2417120</v>
      </c>
    </row>
    <row r="28" spans="42:59" x14ac:dyDescent="0.2">
      <c r="AP28" s="12" t="s">
        <v>8</v>
      </c>
      <c r="AQ28" s="80">
        <v>0</v>
      </c>
      <c r="AY28" s="12" t="s">
        <v>8</v>
      </c>
      <c r="AZ28" s="80"/>
    </row>
    <row r="29" spans="42:59" ht="14.45" customHeight="1" x14ac:dyDescent="0.2">
      <c r="AP29" s="12" t="s">
        <v>9</v>
      </c>
      <c r="AQ29" s="80">
        <v>66856716</v>
      </c>
      <c r="AY29" s="12" t="s">
        <v>9</v>
      </c>
      <c r="AZ29" s="80">
        <v>3294128.5788954133</v>
      </c>
    </row>
    <row r="30" spans="42:59" x14ac:dyDescent="0.2">
      <c r="AP30" s="12" t="s">
        <v>7</v>
      </c>
      <c r="AQ30" s="80">
        <v>2644434</v>
      </c>
      <c r="AY30" s="12" t="s">
        <v>7</v>
      </c>
      <c r="AZ30" s="80">
        <v>4786845</v>
      </c>
    </row>
    <row r="31" spans="42:59" x14ac:dyDescent="0.2">
      <c r="AP31" s="12" t="s">
        <v>3</v>
      </c>
      <c r="AQ31" s="80">
        <v>2373210</v>
      </c>
      <c r="AY31" s="12" t="s">
        <v>3</v>
      </c>
      <c r="AZ31" s="80">
        <v>4117660.723619259</v>
      </c>
    </row>
    <row r="32" spans="42:59" ht="14.45" customHeight="1" x14ac:dyDescent="0.2">
      <c r="AP32" s="12" t="s">
        <v>6</v>
      </c>
      <c r="AQ32" s="80">
        <v>0</v>
      </c>
      <c r="AY32" s="12" t="s">
        <v>6</v>
      </c>
      <c r="AZ32" s="80">
        <v>1475181.5</v>
      </c>
    </row>
    <row r="33" spans="2:56" ht="14.45" customHeight="1" x14ac:dyDescent="0.2">
      <c r="AP33" s="12" t="s">
        <v>5</v>
      </c>
      <c r="AQ33" s="80">
        <v>0</v>
      </c>
      <c r="AY33" s="12" t="s">
        <v>5</v>
      </c>
      <c r="AZ33" s="80">
        <v>0</v>
      </c>
    </row>
    <row r="34" spans="2:56" x14ac:dyDescent="0.2">
      <c r="AP34" s="12" t="s">
        <v>60</v>
      </c>
      <c r="AQ34" s="80">
        <v>0</v>
      </c>
      <c r="AY34" s="12" t="s">
        <v>60</v>
      </c>
      <c r="AZ34" s="80">
        <v>32968000</v>
      </c>
    </row>
    <row r="35" spans="2:56" ht="14.45" customHeight="1" x14ac:dyDescent="0.2">
      <c r="B35" s="126" t="s">
        <v>147</v>
      </c>
      <c r="C35" s="126"/>
      <c r="D35" s="126"/>
      <c r="E35" s="126"/>
      <c r="F35" s="126"/>
      <c r="G35" s="126"/>
      <c r="H35" s="126"/>
      <c r="I35" s="126"/>
      <c r="AP35" s="12" t="s">
        <v>10</v>
      </c>
      <c r="AQ35" s="80">
        <v>0</v>
      </c>
      <c r="AY35" s="12" t="s">
        <v>10</v>
      </c>
      <c r="AZ35" s="80">
        <v>2613138</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94385952</v>
      </c>
      <c r="AY37" s="68" t="s">
        <v>77</v>
      </c>
      <c r="AZ37" s="81">
        <v>51672073.802514672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104503522</v>
      </c>
      <c r="AR41" s="101">
        <v>69600000</v>
      </c>
      <c r="AS41" s="101">
        <v>34903522</v>
      </c>
      <c r="AV41" s="12" t="s">
        <v>132</v>
      </c>
      <c r="AW41" s="82">
        <v>0.66600626149231601</v>
      </c>
      <c r="AX41" s="82">
        <v>0.33399373850768399</v>
      </c>
    </row>
    <row r="42" spans="2:56" ht="15" x14ac:dyDescent="0.2">
      <c r="B42" s="29"/>
      <c r="C42" s="29"/>
      <c r="D42" s="29"/>
      <c r="E42" s="29"/>
      <c r="F42" s="29"/>
      <c r="G42" s="29"/>
      <c r="H42" s="29"/>
      <c r="I42" s="29"/>
      <c r="AP42" s="12" t="s">
        <v>131</v>
      </c>
      <c r="AQ42" s="101">
        <v>146058025.80251467</v>
      </c>
      <c r="AR42" s="101">
        <v>94385952</v>
      </c>
      <c r="AS42" s="101">
        <v>51672073.802514672</v>
      </c>
      <c r="AV42" s="12" t="s">
        <v>131</v>
      </c>
      <c r="AW42" s="82">
        <v>0.64622229063686931</v>
      </c>
      <c r="AX42" s="82">
        <v>0.35377770936313063</v>
      </c>
    </row>
    <row r="43" spans="2:56" x14ac:dyDescent="0.2">
      <c r="BD43" s="83">
        <v>31003244281508.805</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0.39783293617091453</v>
      </c>
    </row>
    <row r="54" spans="2:55" x14ac:dyDescent="0.2">
      <c r="BA54" s="12" t="s">
        <v>88</v>
      </c>
      <c r="BC54" s="85">
        <v>0.35171513647642683</v>
      </c>
    </row>
    <row r="55" spans="2:55" ht="15" thickBot="1" x14ac:dyDescent="0.25">
      <c r="BA55" s="12" t="s">
        <v>89</v>
      </c>
      <c r="BC55" s="85" t="s">
        <v>131</v>
      </c>
    </row>
    <row r="56" spans="2:55" ht="16.5" thickTop="1" thickBot="1" x14ac:dyDescent="0.3">
      <c r="BA56" s="86" t="s">
        <v>82</v>
      </c>
      <c r="BB56" s="86"/>
      <c r="BC56" s="84">
        <v>104503522</v>
      </c>
    </row>
    <row r="57" spans="2:55" ht="16.5" thickTop="1" thickBot="1" x14ac:dyDescent="0.3">
      <c r="BA57" s="87" t="s">
        <v>83</v>
      </c>
      <c r="BB57" s="87"/>
      <c r="BC57" s="88">
        <v>44411</v>
      </c>
    </row>
    <row r="58" spans="2:55" ht="16.5" thickTop="1" thickBot="1" x14ac:dyDescent="0.3">
      <c r="BA58" s="87" t="s">
        <v>84</v>
      </c>
      <c r="BB58" s="87"/>
      <c r="BC58" s="89">
        <v>1.3976373523804746</v>
      </c>
    </row>
    <row r="59" spans="2:55" ht="16.5" thickTop="1" thickBot="1" x14ac:dyDescent="0.3">
      <c r="BA59" s="86" t="s">
        <v>85</v>
      </c>
      <c r="BB59" s="86" t="s">
        <v>65</v>
      </c>
      <c r="BC59" s="84">
        <v>161200</v>
      </c>
    </row>
    <row r="60" spans="2:55" ht="16.5" thickTop="1" thickBot="1" x14ac:dyDescent="0.3">
      <c r="I60" s="53" t="s">
        <v>113</v>
      </c>
      <c r="BA60" s="87" t="s">
        <v>86</v>
      </c>
      <c r="BB60" s="87"/>
      <c r="BC60" s="89">
        <v>1.5046774193548389</v>
      </c>
    </row>
    <row r="61" spans="2:55" ht="16.5" thickTop="1" thickBot="1" x14ac:dyDescent="0.3">
      <c r="BA61" s="86" t="s">
        <v>85</v>
      </c>
      <c r="BB61" s="86" t="s">
        <v>65</v>
      </c>
      <c r="BC61" s="84">
        <v>242554.00000000003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2808.81</v>
      </c>
      <c r="J11" s="10"/>
      <c r="K11" s="10"/>
    </row>
    <row r="12" spans="2:57" ht="14.45" customHeight="1" thickBot="1" x14ac:dyDescent="0.25">
      <c r="B12" s="10"/>
      <c r="C12" s="10"/>
      <c r="D12" s="10"/>
      <c r="E12" s="10"/>
      <c r="F12" s="10"/>
      <c r="G12" s="35" t="s">
        <v>93</v>
      </c>
      <c r="H12" s="36" t="s">
        <v>94</v>
      </c>
      <c r="I12" s="37">
        <v>2373210</v>
      </c>
      <c r="J12" s="10"/>
      <c r="K12" s="10"/>
    </row>
    <row r="13" spans="2:57" ht="14.45" customHeight="1" thickBot="1" x14ac:dyDescent="0.25">
      <c r="B13" s="10"/>
      <c r="C13" s="10"/>
      <c r="D13" s="10"/>
      <c r="E13" s="10"/>
      <c r="F13" s="10"/>
      <c r="G13" s="35" t="s">
        <v>95</v>
      </c>
      <c r="H13" s="36" t="s">
        <v>94</v>
      </c>
      <c r="I13" s="37">
        <v>7431279</v>
      </c>
      <c r="J13" s="10"/>
      <c r="K13" s="10"/>
    </row>
    <row r="14" spans="2:57" ht="14.45" customHeight="1" thickBot="1" x14ac:dyDescent="0.25">
      <c r="B14" s="10"/>
      <c r="C14" s="10"/>
      <c r="D14" s="10"/>
      <c r="E14" s="10"/>
      <c r="F14" s="10"/>
      <c r="G14" s="35" t="s">
        <v>96</v>
      </c>
      <c r="H14" s="36" t="s">
        <v>97</v>
      </c>
      <c r="I14" s="38">
        <v>52</v>
      </c>
      <c r="J14" s="10"/>
      <c r="K14" s="10"/>
    </row>
    <row r="15" spans="2:57" ht="14.45" customHeight="1" thickBot="1" x14ac:dyDescent="0.25">
      <c r="B15" s="10"/>
      <c r="C15" s="10"/>
      <c r="D15" s="10"/>
      <c r="E15" s="10"/>
      <c r="F15" s="10"/>
      <c r="G15" s="35" t="s">
        <v>98</v>
      </c>
      <c r="H15" s="36" t="s">
        <v>67</v>
      </c>
      <c r="I15" s="39">
        <v>66.06687559090912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2808.81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31312.687319112443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4.6645000000000003</v>
      </c>
      <c r="AT30" s="92">
        <v>52000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242554</v>
      </c>
      <c r="AV39" s="94">
        <v>4.66</v>
      </c>
      <c r="AW39" s="95">
        <v>1.5046774193548387</v>
      </c>
    </row>
    <row r="40" spans="2:49" ht="14.45" customHeight="1" x14ac:dyDescent="0.2">
      <c r="B40" s="10"/>
      <c r="C40" s="40"/>
      <c r="D40" s="44" t="s">
        <v>109</v>
      </c>
      <c r="E40" s="70">
        <v>3.4983750000000002</v>
      </c>
      <c r="F40" s="70">
        <v>3.7316000000000003</v>
      </c>
      <c r="G40" s="70">
        <v>3.9648250000000003</v>
      </c>
      <c r="H40" s="70">
        <v>4.1980500000000003</v>
      </c>
      <c r="I40" s="70">
        <v>4.4312750000000003</v>
      </c>
      <c r="J40" s="45">
        <v>4.6645000000000003</v>
      </c>
      <c r="K40" s="70">
        <v>4.8977250000000003</v>
      </c>
      <c r="L40" s="70">
        <v>5.1309500000000003</v>
      </c>
      <c r="M40" s="70">
        <v>5.3641750000000004</v>
      </c>
      <c r="N40" s="70">
        <v>5.5974000000000004</v>
      </c>
      <c r="O40" s="70">
        <v>5.8306250000000004</v>
      </c>
      <c r="AT40" s="12" t="s">
        <v>62</v>
      </c>
      <c r="AU40" s="93">
        <v>146058.03</v>
      </c>
      <c r="AV40" s="94">
        <v>2.81</v>
      </c>
      <c r="AW40" s="95">
        <v>1.3976374192945844</v>
      </c>
    </row>
    <row r="41" spans="2:49" x14ac:dyDescent="0.2">
      <c r="B41" s="10"/>
      <c r="C41" s="46">
        <v>-0.2</v>
      </c>
      <c r="D41" s="47">
        <v>30232.799999999999</v>
      </c>
      <c r="E41" s="104">
        <v>-0.27586540979636653</v>
      </c>
      <c r="F41" s="104">
        <v>-0.22758977044945761</v>
      </c>
      <c r="G41" s="104">
        <v>-0.17931413110254879</v>
      </c>
      <c r="H41" s="104">
        <v>-0.13103849175563975</v>
      </c>
      <c r="I41" s="104">
        <v>-8.2762852408731047E-2</v>
      </c>
      <c r="J41" s="104">
        <v>-3.4487213061821897E-2</v>
      </c>
      <c r="K41" s="104">
        <v>1.3788426285086919E-2</v>
      </c>
      <c r="L41" s="104">
        <v>6.2064065631995735E-2</v>
      </c>
      <c r="M41" s="104">
        <v>0.11033970497890477</v>
      </c>
      <c r="N41" s="104">
        <v>0.15861534432581359</v>
      </c>
      <c r="O41" s="104">
        <v>0.20689098367272241</v>
      </c>
      <c r="AT41" s="12" t="s">
        <v>61</v>
      </c>
      <c r="AU41" s="93">
        <v>96495.97</v>
      </c>
      <c r="AV41" s="94"/>
      <c r="AW41" s="95">
        <v>0.39783293617091453</v>
      </c>
    </row>
    <row r="42" spans="2:49" x14ac:dyDescent="0.2">
      <c r="B42" s="10"/>
      <c r="C42" s="46">
        <v>-0.15</v>
      </c>
      <c r="D42" s="47">
        <v>37791</v>
      </c>
      <c r="E42" s="104">
        <v>-9.4831762245458084E-2</v>
      </c>
      <c r="F42" s="104">
        <v>-3.4487213061821897E-2</v>
      </c>
      <c r="G42" s="104">
        <v>2.5857336121814178E-2</v>
      </c>
      <c r="H42" s="104">
        <v>8.6201885305450254E-2</v>
      </c>
      <c r="I42" s="104">
        <v>0.14654643448908633</v>
      </c>
      <c r="J42" s="104">
        <v>0.20689098367272241</v>
      </c>
      <c r="K42" s="104">
        <v>0.2672355328563587</v>
      </c>
      <c r="L42" s="104">
        <v>0.32758008203999478</v>
      </c>
      <c r="M42" s="104">
        <v>0.38792463122363086</v>
      </c>
      <c r="N42" s="104">
        <v>0.44826918040726693</v>
      </c>
      <c r="O42" s="104">
        <v>0.50861372959090301</v>
      </c>
    </row>
    <row r="43" spans="2:49" x14ac:dyDescent="0.2">
      <c r="B43" s="10"/>
      <c r="C43" s="46">
        <v>-0.1</v>
      </c>
      <c r="D43" s="47">
        <v>44460</v>
      </c>
      <c r="E43" s="104">
        <v>6.4903809122990319E-2</v>
      </c>
      <c r="F43" s="104">
        <v>0.13589739639785647</v>
      </c>
      <c r="G43" s="104">
        <v>0.20689098367272241</v>
      </c>
      <c r="H43" s="104">
        <v>0.27788457094758856</v>
      </c>
      <c r="I43" s="104">
        <v>0.34887815822245449</v>
      </c>
      <c r="J43" s="104">
        <v>0.41987174549732065</v>
      </c>
      <c r="K43" s="104">
        <v>0.4908653327721868</v>
      </c>
      <c r="L43" s="104">
        <v>0.56185892004705251</v>
      </c>
      <c r="M43" s="104">
        <v>0.63285250732191867</v>
      </c>
      <c r="N43" s="104">
        <v>0.7038460945967846</v>
      </c>
      <c r="O43" s="104">
        <v>0.77483968187165075</v>
      </c>
      <c r="AU43" s="12">
        <v>307892</v>
      </c>
    </row>
    <row r="44" spans="2:49" x14ac:dyDescent="0.2">
      <c r="B44" s="10"/>
      <c r="C44" s="46">
        <v>-0.05</v>
      </c>
      <c r="D44" s="47">
        <v>49400</v>
      </c>
      <c r="E44" s="104">
        <v>0.18322645458110043</v>
      </c>
      <c r="F44" s="104">
        <v>0.26210821821984043</v>
      </c>
      <c r="G44" s="104">
        <v>0.34098998185858065</v>
      </c>
      <c r="H44" s="104">
        <v>0.41987174549732065</v>
      </c>
      <c r="I44" s="104">
        <v>0.49875350913606065</v>
      </c>
      <c r="J44" s="104">
        <v>0.57763527277480065</v>
      </c>
      <c r="K44" s="104">
        <v>0.65651703641354064</v>
      </c>
      <c r="L44" s="104">
        <v>0.73539880005228087</v>
      </c>
      <c r="M44" s="104">
        <v>0.81428056369102064</v>
      </c>
      <c r="N44" s="104">
        <v>0.89316232732976064</v>
      </c>
      <c r="O44" s="104">
        <v>0.97204409096850064</v>
      </c>
      <c r="AU44" s="12">
        <v>296789.99680000002</v>
      </c>
    </row>
    <row r="45" spans="2:49" x14ac:dyDescent="0.2">
      <c r="B45" s="10"/>
      <c r="C45" s="42" t="s">
        <v>107</v>
      </c>
      <c r="D45" s="48">
        <v>52000</v>
      </c>
      <c r="E45" s="104">
        <v>0.24550153113800044</v>
      </c>
      <c r="F45" s="104">
        <v>0.3285349665472006</v>
      </c>
      <c r="G45" s="104">
        <v>0.41156840195640054</v>
      </c>
      <c r="H45" s="104">
        <v>0.49460183736560048</v>
      </c>
      <c r="I45" s="104">
        <v>0.57763527277480065</v>
      </c>
      <c r="J45" s="104">
        <v>0.66066870818400081</v>
      </c>
      <c r="K45" s="104">
        <v>0.74370214359320075</v>
      </c>
      <c r="L45" s="104">
        <v>0.82673557900240069</v>
      </c>
      <c r="M45" s="104">
        <v>0.90976901441160085</v>
      </c>
      <c r="N45" s="104">
        <v>0.99280244982080101</v>
      </c>
      <c r="O45" s="104">
        <v>1.0758358852300005</v>
      </c>
    </row>
    <row r="46" spans="2:49" ht="14.45" customHeight="1" x14ac:dyDescent="0.2">
      <c r="B46" s="10"/>
      <c r="C46" s="46">
        <v>0.05</v>
      </c>
      <c r="D46" s="47">
        <v>54600</v>
      </c>
      <c r="E46" s="104">
        <v>0.30777660769490067</v>
      </c>
      <c r="F46" s="104">
        <v>0.39496171487456055</v>
      </c>
      <c r="G46" s="104">
        <v>0.48214682205422066</v>
      </c>
      <c r="H46" s="104">
        <v>0.56933192923388076</v>
      </c>
      <c r="I46" s="104">
        <v>0.65651703641354064</v>
      </c>
      <c r="J46" s="104">
        <v>0.74370214359320075</v>
      </c>
      <c r="K46" s="104">
        <v>0.83088725077286085</v>
      </c>
      <c r="L46" s="104">
        <v>0.91807235795252073</v>
      </c>
      <c r="M46" s="104">
        <v>1.0052574651321806</v>
      </c>
      <c r="N46" s="104">
        <v>1.0924425723118412</v>
      </c>
      <c r="O46" s="104">
        <v>1.1796276794915008</v>
      </c>
    </row>
    <row r="47" spans="2:49" x14ac:dyDescent="0.2">
      <c r="B47" s="10"/>
      <c r="C47" s="46">
        <v>0.1</v>
      </c>
      <c r="D47" s="47">
        <v>60060</v>
      </c>
      <c r="E47" s="104">
        <v>0.43855426846439061</v>
      </c>
      <c r="F47" s="104">
        <v>0.53445788636201663</v>
      </c>
      <c r="G47" s="104">
        <v>0.63036150425964266</v>
      </c>
      <c r="H47" s="104">
        <v>0.72626512215726891</v>
      </c>
      <c r="I47" s="104">
        <v>0.82216874005489471</v>
      </c>
      <c r="J47" s="104">
        <v>0.91807235795252073</v>
      </c>
      <c r="K47" s="104">
        <v>1.0139759758501468</v>
      </c>
      <c r="L47" s="104">
        <v>1.109879593747773</v>
      </c>
      <c r="M47" s="104">
        <v>1.2057832116453988</v>
      </c>
      <c r="N47" s="104">
        <v>1.3016868295430251</v>
      </c>
      <c r="O47" s="104">
        <v>1.3975904474406509</v>
      </c>
    </row>
    <row r="48" spans="2:49" x14ac:dyDescent="0.2">
      <c r="B48" s="10"/>
      <c r="C48" s="46">
        <v>0.15</v>
      </c>
      <c r="D48" s="47">
        <v>69069</v>
      </c>
      <c r="E48" s="104">
        <v>0.65433740873404922</v>
      </c>
      <c r="F48" s="104">
        <v>0.76462656931631923</v>
      </c>
      <c r="G48" s="104">
        <v>0.87491572989858923</v>
      </c>
      <c r="H48" s="104">
        <v>0.98520489048085924</v>
      </c>
      <c r="I48" s="104">
        <v>1.0954940510631288</v>
      </c>
      <c r="J48" s="104">
        <v>1.2057832116453988</v>
      </c>
      <c r="K48" s="104">
        <v>1.3160723722276688</v>
      </c>
      <c r="L48" s="104">
        <v>1.4263615328099388</v>
      </c>
      <c r="M48" s="104">
        <v>1.5366506933922088</v>
      </c>
      <c r="N48" s="104">
        <v>1.6469398539744788</v>
      </c>
      <c r="O48" s="104">
        <v>1.7572290145567488</v>
      </c>
    </row>
    <row r="49" spans="2:45" ht="15" thickBot="1" x14ac:dyDescent="0.25">
      <c r="B49" s="10"/>
      <c r="C49" s="46">
        <v>0.2</v>
      </c>
      <c r="D49" s="49">
        <v>82882.8</v>
      </c>
      <c r="E49" s="104">
        <v>0.98520489048085924</v>
      </c>
      <c r="F49" s="104">
        <v>1.117551883179583</v>
      </c>
      <c r="G49" s="104">
        <v>1.2498988758783072</v>
      </c>
      <c r="H49" s="104">
        <v>1.3822458685770309</v>
      </c>
      <c r="I49" s="104">
        <v>1.5145928612757547</v>
      </c>
      <c r="J49" s="104">
        <v>1.6469398539744788</v>
      </c>
      <c r="K49" s="104">
        <v>1.7792868466732026</v>
      </c>
      <c r="L49" s="104">
        <v>1.9116338393719268</v>
      </c>
      <c r="M49" s="104">
        <v>2.043980832070651</v>
      </c>
      <c r="N49" s="104">
        <v>2.1763278247693743</v>
      </c>
      <c r="O49" s="104">
        <v>2.3086748174680984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52000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2009.68</v>
      </c>
      <c r="BA66" s="12" t="s">
        <v>65</v>
      </c>
    </row>
    <row r="67" spans="2:55" x14ac:dyDescent="0.2">
      <c r="B67" s="10"/>
      <c r="C67" s="10"/>
      <c r="D67" s="10"/>
      <c r="E67" s="10"/>
      <c r="F67" s="10"/>
      <c r="G67" s="10"/>
      <c r="H67" s="10"/>
      <c r="I67" s="10"/>
      <c r="J67" s="10"/>
      <c r="K67" s="10"/>
      <c r="AS67" s="12" t="s">
        <v>11</v>
      </c>
      <c r="AT67" s="93">
        <v>161200</v>
      </c>
      <c r="AU67" s="94">
        <v>3.1</v>
      </c>
      <c r="AV67" s="95">
        <v>1</v>
      </c>
      <c r="AX67" s="12" t="s">
        <v>64</v>
      </c>
      <c r="AZ67" s="64">
        <v>33710.812903225808</v>
      </c>
      <c r="BA67" s="12" t="s">
        <v>63</v>
      </c>
    </row>
    <row r="68" spans="2:55" x14ac:dyDescent="0.2">
      <c r="B68" s="10"/>
      <c r="C68" s="10"/>
      <c r="D68" s="10"/>
      <c r="E68" s="10"/>
      <c r="F68" s="10"/>
      <c r="G68" s="10"/>
      <c r="H68" s="10"/>
      <c r="I68" s="10"/>
      <c r="J68" s="10"/>
      <c r="K68" s="10"/>
      <c r="AS68" s="12" t="s">
        <v>62</v>
      </c>
      <c r="AT68" s="93">
        <v>104503.52</v>
      </c>
      <c r="AU68" s="94">
        <v>2.0099999999999998</v>
      </c>
      <c r="AV68" s="95">
        <v>0.64828486352357317</v>
      </c>
    </row>
    <row r="69" spans="2:55" x14ac:dyDescent="0.2">
      <c r="B69" s="10"/>
      <c r="C69" s="10"/>
      <c r="D69" s="10"/>
      <c r="E69" s="10"/>
      <c r="F69" s="10"/>
      <c r="G69" s="10"/>
      <c r="H69" s="10"/>
      <c r="I69" s="10"/>
      <c r="J69" s="10"/>
      <c r="K69" s="10"/>
      <c r="AS69" s="12" t="s">
        <v>61</v>
      </c>
      <c r="AT69" s="93">
        <v>56696.480000000003</v>
      </c>
      <c r="AU69" s="94"/>
      <c r="AV69" s="95">
        <v>0.35171513647642683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3.1</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2.3250000000000002</v>
      </c>
      <c r="AU86" s="98">
        <v>2.48</v>
      </c>
      <c r="AV86" s="98">
        <v>2.6350000000000002</v>
      </c>
      <c r="AW86" s="98">
        <v>2.79</v>
      </c>
      <c r="AX86" s="98">
        <v>2.9450000000000003</v>
      </c>
      <c r="AY86" s="99">
        <v>3.1</v>
      </c>
      <c r="AZ86" s="98">
        <v>3.2549999999999999</v>
      </c>
      <c r="BA86" s="98">
        <v>3.41</v>
      </c>
      <c r="BB86" s="98">
        <v>3.5649999999999999</v>
      </c>
      <c r="BC86" s="98">
        <v>3.72</v>
      </c>
      <c r="BD86" s="98">
        <v>3.875</v>
      </c>
    </row>
    <row r="87" spans="2:56" x14ac:dyDescent="0.2">
      <c r="B87" s="10"/>
      <c r="C87" s="10"/>
      <c r="D87" s="10"/>
      <c r="E87" s="10"/>
      <c r="F87" s="10"/>
      <c r="G87" s="10"/>
      <c r="H87" s="10"/>
      <c r="I87" s="10"/>
      <c r="J87" s="10"/>
      <c r="K87" s="10"/>
      <c r="AR87" s="12">
        <v>-0.2</v>
      </c>
      <c r="AS87" s="98">
        <v>30232.799999999999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37791</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44460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49400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52000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54600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60060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69069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82882.8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2024-12-02T21:43:48Z</dcterms:modified>
</cp:coreProperties>
</file>