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94516506-1355-47F5-BB07-11F2ACD7322A}"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<sst xmlns="http://schemas.openxmlformats.org/spreadsheetml/2006/main" count="275" uniqueCount="158">
  <si>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</si>
  <si>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</si>
  <si>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</si>
  <si>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</si>
  <si>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</si>
  <si>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</si>
  <si>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</si>
  <si>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</si>
  <si>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</si>
  <si>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</si>
  <si>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</si>
  <si>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</si>
  <si>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</si>
  <si>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</si>
  <si>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</si>
  <si>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</si>
  <si>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</si>
  <si>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</si>
  <si>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</si>
  <si>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</si>
  <si>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</si>
  <si>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</si>
  <si>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</si>
  <si>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</si>
  <si>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</si>
  <si>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</si>
  <si>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</si>
  <si>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</si>
  <si>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</si>
  <si>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</si>
  <si>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</si>
  <si>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</si>
  <si>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</si>
  <si>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</si>
  <si>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</si>
  <si>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</si>
  <si>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</si>
  <si>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</si>
  <si>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</si>
  <si>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</si>
  <si>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</si>
  <si>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</si>
  <si>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</si>
  <si>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</si>
  <si>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</si>
  <si>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</si>
  <si>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</si>
  <si>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</si>
  <si>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</si>
  <si>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</si>
  <si>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</si>
  <si>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</si>
  <si>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</si>
  <si>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</si>
  <si>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</si>
  <si>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</si>
  <si>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</si>
  <si>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</si>
  <si>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</si>
  <si>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</si>
  <si>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</si>
  <si>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</si>
  <si>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</si>
  <si>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</si>
  <si>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</si>
  <si>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</si>
  <si>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</si>
  <si>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</si>
  <si>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</si>
  <si>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</si>
  <si>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</si>
  <si>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</si>
  <si>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</si>
  <si>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</si>
  <si>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</si>
  <si>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</si>
  <si>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</si>
  <si>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</si>
  <si>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</si>
  <si>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</si>
  <si>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</si>
  <si>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</si>
  <si>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</si>
  <si>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</si>
  <si>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</si>
  <si>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</si>
  <si>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</si>
  <si>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</si>
  <si>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</si>
  <si>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</si>
  <si>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</si>
  <si>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</si>
  <si>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</si>
  <si>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</si>
  <si>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</si>
  <si>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</si>
  <si>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</si>
  <si>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</si>
  <si>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</si>
  <si>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</si>
  <si>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</si>
  <si>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</si>
  <si>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</si>
  <si>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</si>
  <si>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</si>
  <si>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</si>
  <si>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</si>
  <si>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</si>
  <si>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</si>
  <si>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</si>
  <si>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</si>
  <si>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</si>
  <si>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</si>
  <si>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</si>
  <si>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</si>
  <si>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</si>
  <si>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</si>
  <si>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</si>
  <si>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</si>
  <si>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</si>
  <si>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</si>
  <si>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</si>
  <si>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</si>
  <si>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</si>
  <si>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CO 421, COMBIATORE, RD Y CENICAÑAS ANTIOQUIA GÓMEZ PLATA</t>
  </si>
  <si>
    <t>Precio miles COP/kg. 1ra calidad (G)</t>
  </si>
  <si>
    <t>Precio miles COP/kg. 2da calidad (H)</t>
  </si>
  <si>
    <t>Precio miles COP/kg. 3ra calidad (I)</t>
  </si>
  <si>
    <t>Precio miles COP/kg. 4ta calidad (J)</t>
  </si>
  <si>
    <t>Antioquia</t>
  </si>
  <si>
    <t>Material de propagacion: Tallo/Estaca // Distancia de siembra: 1,3 x 1,3 // Densidad de siembra - Plantas/Ha.: 6.000 // Duracion del ciclo: 8 años // Productividad/Ha/Ciclo: 35.750 kg // Inicio de Produccion desde la siembra: año 2  // Duracion de la etapa productiva: 7 años // Productividad promedio en etapa productiva  // Cultivo asociado: NA // Productividad promedio etapa productiva: 5.107 kg // % Rendimiento 1ra. Calidad: 100 // % Rendimiento 2da. Calidad: 0 // Precio de venta ponderado por calidad: $3.753 // Valor Jornal: $56.201 // Otros: CULTIVO TRADICIONAL CON SISTEMA DE ENTRESACA</t>
  </si>
  <si>
    <t>2024 Q3</t>
  </si>
  <si>
    <t>2019 Q1</t>
  </si>
  <si>
    <t>El presente documento corresponde a una actualización del documento PDF de la AgroGuía correspondiente a Caña Panelera Co 421, Combiatore, Rd Y Cenicañas Antioquia Gómez Plata publicada en la página web, y consta de las siguientes partes:</t>
  </si>
  <si>
    <t>- Flujo anualizado de los ingresos (precio y rendimiento) y los costos de producción para una hectárea de
Caña Panelera Co 421, Combiatore, Rd Y Cenicañas Antioquia Gómez Plata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</si>
  <si>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Co 421, Combiatore, Rd Y Cenicañas Antioquia Gómez Plata.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</si>
  <si>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</si>
  <si>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</si>
  <si>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</si>
  <si>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</si>
  <si>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Co 421, Combiatore, Rd Y Cenicañas Antioquia Gómez Plata.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</si>
  <si>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</si>
  <si>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</si>
  <si>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Co 421, Combiatore, Rd Y Cenicañas Antioquia Gómez Plata, en lo que respecta a la mano de obra incluye actividades como la preparación del terreno, la siembra, el trazado y el ahoyado, entre otras, y ascienden a un total de $2,8 millones de pesos (equivalente a 49 jornales). En cuanto a los insumos, se incluyen los gastos relacionados con el material vegetal y las enmiendas, que en conjunto ascienden a  $0,3 millones.</t>
  </si>
  <si>
    <t>*** Los costos de sostenimiento del año 1 comprenden tanto los gastos relacionados con la mano de obra como aquellos asociados con los insumos necesarios desde el momento de la siembra de las plantas hasta finalizar el año 1. Para el caso de Caña Panelera Co 421, Combiatore, Rd Y Cenicañas Antioquia Gómez Plata, en lo que respecta a la mano de obra incluye actividades como la fertilización, riego, control de malezas, plagas y enfermedades, entre otras, y ascienden a un total de $1,5 millones de pesos (equivalente a 26 jornales). En cuanto a los insumos, se incluyen los fertilizantes, plaguicidas, transportes, entre otras, que en conjunto ascienden a  $1,8 millones.</t>
  </si>
  <si>
    <t>Nota 1: en caso de utilizar esta información para el desarrollo de otras publicaciones, por favor citar FINAGRO, "Agro Guía - Marcos de Referencia Agroeconómicos"</t>
  </si>
  <si>
    <t>Los costos totales del ciclo para esta actualización (2024 Q3) equivalen a $96,9 millones, en comparación con los costos del marco original que ascienden a $59,8 millones, (mes de publicación del marco: marzo - 2019).
La rentabilidad actualizada (2024 Q3) subió frente a la rentabilidad de la primera AgroGuía, pasando del 7,1% al 38,4%. Mientras que el crecimiento de los costos fue del 162,1%, el crecimiento de los ingresos fue del 208,5%.</t>
  </si>
  <si>
    <t>En cuanto a los costos de mano de obra de la AgroGuía actualizada, se destaca la participación de cosecha y beneficio seguido de control arvenses, que representan el 77% y el 11% del costo total, respectivamente. En cuanto a los costos de insumos, se destaca la participación de fertilización seguido de instalación, que representan el 98% y el 2% del costo total, respectivamente.</t>
  </si>
  <si>
    <t>subió</t>
  </si>
  <si>
    <t>De acuerdo con el comportamiento histórico del sistema productivo, se efectuó un análisis de sensibilidad del margen de utilidad obtenido en la producción de CAÑA PANELERA CO 421, COMBIATORE, RD Y CENICAÑAS ANTIOQUIA GÓMEZ PLATA, frente a diferentes escenarios de variación de precios de venta en finca y rendimientos probables (kg/ha).</t>
  </si>
  <si>
    <t>Con un precio ponderado de COP $ 3.753/kg y con un rendimiento por hectárea de 35.750 kg por ciclo; el margen de utilidad obtenido en la producción de caña panelera es del 28%.</t>
  </si>
  <si>
    <t>El precio mínimo ponderado para cubrir los costos de producción, con un rendimiento de 35.750 kg para todo el ciclo de producción, es COP $ 2.712/kg.</t>
  </si>
  <si>
    <t>El rendimiento mínimo por ha/ciclo para cubrir los costos de producción, con un precio ponderado de COP $ 3.753, es de 25.827 kg/ha para todo el ciclo.</t>
  </si>
  <si>
    <t>El siguiente cuadro presenta diferentes escenarios de rentabilidad para el sistema productivo de CAÑA PANELERA CO 421, COMBIATORE, RD Y CENICAÑAS ANTIOQUIA GÓMEZ PLATA, con respecto a diferentes niveles de productividad (kg./ha.) y precios ($/kg.).</t>
  </si>
  <si>
    <t>De acuerdo con el comportamiento histórico del sistema productivo, se efectuó un análisis de sensibilidad del margen de utilidad obtenido en la producción de CAÑA PANELERA CO 421, COMBIATORE, RD Y CENICAÑAS ANTIOQUIA GÓMEZ PLATA, frente a diferentes escenarios de variación de precios de venta en finca y rendimientos probables (t/ha)</t>
  </si>
  <si>
    <t>Con un precio ponderado de COP $$ 1.800/kg y con un rendimiento por hectárea de 35.750 kg por ciclo; el margen de utilidad obtenido en la producción de caña panelera es del 7%.</t>
  </si>
  <si>
    <t>El precio mínimo ponderado para cubrir los costos de producción, con un rendimiento de 35.750 kg para todo el ciclo de producción, es COP $ 1.672/kg.</t>
  </si>
  <si>
    <t>El rendimiento mínimo por ha/ciclo para cubrir los costos de producción, con un precio ponderado de COP $ 1.800, es de 33.217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</si>
</sst>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Q3</c:v>
                </c:pt>
              </c:strCache>
            </c:strRef>
          </c:cat>
          <c:val>
            <c:numRef>
              <c:f>'Análisis Comparativo y Part.'!$AQ$41:$AQ$42</c:f>
              <c:numCache>
                <c:formatCode>_(* #,##0_);_(* \(#,##0\);_(* "-"_);_(@_)</c:formatCode>
                <c:ptCount val="2"/>
                <c:pt idx="0">
                  <c:v>59790800</c:v>
                </c:pt>
                <c:pt idx="1">
                  <c:v>96940368.291750506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Q3</c:v>
                </c:pt>
              </c:strCache>
            </c:strRef>
          </c:cat>
          <c:val>
            <c:numRef>
              <c:f>'Análisis Comparativo y Part.'!$AR$41:$AR$42</c:f>
              <c:numCache>
                <c:formatCode>_(* #,##0_);_(* \(#,##0\);_(* "-"_);_(@_)</c:formatCode>
                <c:ptCount val="2"/>
                <c:pt idx="0">
                  <c:v>51260000</c:v>
                </c:pt>
                <c:pt idx="1">
                  <c:v>82299041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Q3</c:v>
                </c:pt>
              </c:strCache>
            </c:strRef>
          </c:cat>
          <c:val>
            <c:numRef>
              <c:f>'Análisis Comparativo y Part.'!$AS$41:$AS$42</c:f>
              <c:numCache>
                <c:formatCode>_(* #,##0_);_(* \(#,##0\);_(* "-"_);_(@_)</c:formatCode>
                <c:ptCount val="2"/>
                <c:pt idx="0">
                  <c:v>8530800</c:v>
                </c:pt>
                <c:pt idx="1">
                  <c:v>14641327.291750504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3">
                  <c:v>14312112</c:v>
                </c:pt>
                <c:pt idx="4">
                  <c:v>329215.29175050301</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8992160</c:v>
                </c:pt>
                <c:pt idx="1">
                  <c:v>0</c:v>
                </c:pt>
                <c:pt idx="2">
                  <c:v>63134500</c:v>
                </c:pt>
                <c:pt idx="3">
                  <c:v>3484462</c:v>
                </c:pt>
                <c:pt idx="4">
                  <c:v>4720884</c:v>
                </c:pt>
                <c:pt idx="5">
                  <c:v>1967035</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2024 Q3</c:v>
                </c:pt>
              </c:strCache>
            </c:strRef>
          </c:cat>
          <c:val>
            <c:numRef>
              <c:f>'Análisis Comparativo y Part.'!$AW$41:$AW$42</c:f>
              <c:numCache>
                <c:formatCode>0%</c:formatCode>
                <c:ptCount val="2"/>
                <c:pt idx="0">
                  <c:v>0.8573225312255397</c:v>
                </c:pt>
                <c:pt idx="1">
                  <c:v>0.84896563165835981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2024 Q3</c:v>
                </c:pt>
              </c:strCache>
            </c:strRef>
          </c:cat>
          <c:val>
            <c:numRef>
              <c:f>'Análisis Comparativo y Part.'!$AX$41:$AX$42</c:f>
              <c:numCache>
                <c:formatCode>0%</c:formatCode>
                <c:ptCount val="2"/>
                <c:pt idx="0">
                  <c:v>0.14267746877446028</c:v>
                </c:pt>
                <c:pt idx="1">
                  <c:v>0.15103436834164019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2753.85</v>
      </c>
      <c r="C7" s="13">
        <v>1461.23</v>
      </c>
      <c r="D7" s="13">
        <v>6992.14</v>
      </c>
      <c r="E7" s="13">
        <v>11848.64</v>
      </c>
      <c r="F7" s="13">
        <v>11848.64</v>
      </c>
      <c r="G7" s="13">
        <v>11848.64</v>
      </c>
      <c r="H7" s="13">
        <v>11848.64</v>
      </c>
      <c r="I7" s="13">
        <v>11848.64</v>
      </c>
      <c r="J7" s="13">
        <v>11848.64</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82299.039999999994</v>
      </c>
      <c r="AH7" s="14">
        <v>0.84896563165835992</v>
      </c>
    </row>
    <row r="8" spans="1:34" x14ac:dyDescent="0.2">
      <c r="A8" s="3" t="s">
        <v>122</v>
      </c>
      <c r="B8" s="13">
        <v>329.22</v>
      </c>
      <c r="C8" s="13">
        <v>1789.01</v>
      </c>
      <c r="D8" s="13">
        <v>1789.01</v>
      </c>
      <c r="E8" s="13">
        <v>1789.01</v>
      </c>
      <c r="F8" s="13">
        <v>1789.01</v>
      </c>
      <c r="G8" s="13">
        <v>1789.01</v>
      </c>
      <c r="H8" s="13">
        <v>1789.01</v>
      </c>
      <c r="I8" s="13">
        <v>1789.01</v>
      </c>
      <c r="J8" s="13">
        <v>1789.01</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14641.33</v>
      </c>
      <c r="AH8" s="14">
        <v>0.15103436834164016</v>
      </c>
    </row>
    <row r="9" spans="1:34" x14ac:dyDescent="0.2">
      <c r="A9" s="7" t="s">
        <v>121</v>
      </c>
      <c r="B9" s="13">
        <v>3083.06</v>
      </c>
      <c r="C9" s="13">
        <v>3250.24</v>
      </c>
      <c r="D9" s="13">
        <v>8781.15</v>
      </c>
      <c r="E9" s="13">
        <v>13637.65</v>
      </c>
      <c r="F9" s="13">
        <v>13637.65</v>
      </c>
      <c r="G9" s="13">
        <v>13637.65</v>
      </c>
      <c r="H9" s="13">
        <v>13637.65</v>
      </c>
      <c r="I9" s="13">
        <v>13637.65</v>
      </c>
      <c r="J9" s="13">
        <v>13637.65</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96940.37</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2750</v>
      </c>
      <c r="E11" s="15">
        <v>5500</v>
      </c>
      <c r="F11" s="15">
        <v>5500</v>
      </c>
      <c r="G11" s="15">
        <v>5500</v>
      </c>
      <c r="H11" s="15">
        <v>5500</v>
      </c>
      <c r="I11" s="15">
        <v>5500</v>
      </c>
      <c r="J11" s="15">
        <v>5500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35750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3.75345</v>
      </c>
      <c r="E15" s="16">
        <v>3.75345</v>
      </c>
      <c r="F15" s="16">
        <v>3.75345</v>
      </c>
      <c r="G15" s="16">
        <v>3.75345</v>
      </c>
      <c r="H15" s="16">
        <v>3.75345</v>
      </c>
      <c r="I15" s="16">
        <v>3.75345</v>
      </c>
      <c r="J15" s="16">
        <v>3.75345</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3.75345</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10321.99</v>
      </c>
      <c r="E19" s="13">
        <v>20643.98</v>
      </c>
      <c r="F19" s="13">
        <v>20643.98</v>
      </c>
      <c r="G19" s="13">
        <v>20643.98</v>
      </c>
      <c r="H19" s="13">
        <v>20643.98</v>
      </c>
      <c r="I19" s="13">
        <v>20643.98</v>
      </c>
      <c r="J19" s="13">
        <v>20643.98</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134185.84</v>
      </c>
      <c r="AH19" s="19"/>
    </row>
    <row r="20" spans="1:34" x14ac:dyDescent="0.2">
      <c r="A20" s="1" t="s">
        <v>12</v>
      </c>
      <c r="B20" s="17">
        <v>-3083.06</v>
      </c>
      <c r="C20" s="17">
        <v>-3250.24</v>
      </c>
      <c r="D20" s="17">
        <v>1540.84</v>
      </c>
      <c r="E20" s="17">
        <v>7006.32</v>
      </c>
      <c r="F20" s="17">
        <v>7006.32</v>
      </c>
      <c r="G20" s="17">
        <v>7006.32</v>
      </c>
      <c r="H20" s="17">
        <v>7006.32</v>
      </c>
      <c r="I20" s="17">
        <v>7006.32</v>
      </c>
      <c r="J20" s="17">
        <v>7006.32</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37245.47</v>
      </c>
      <c r="AH20" s="22"/>
    </row>
    <row r="21" spans="1:34" x14ac:dyDescent="0.2">
      <c r="J21" s="10"/>
      <c r="AG21" s="82">
        <v>0.38421010632181662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2625</v>
      </c>
      <c r="D121" s="61">
        <v>4355</v>
      </c>
      <c r="E121" s="61">
        <v>7380</v>
      </c>
      <c r="F121" s="61">
        <v>7380</v>
      </c>
      <c r="G121" s="61">
        <v>7380</v>
      </c>
      <c r="H121" s="61">
        <v>7380</v>
      </c>
      <c r="I121" s="61">
        <v>7380</v>
      </c>
      <c r="J121" s="61">
        <v>7380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51260</v>
      </c>
      <c r="AH121" s="62">
        <v>0.85732253122553981</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1197.5999999999999</v>
      </c>
      <c r="D122" s="61">
        <v>1047.5999999999999</v>
      </c>
      <c r="E122" s="61">
        <v>1047.5999999999999</v>
      </c>
      <c r="F122" s="61">
        <v>1047.5999999999999</v>
      </c>
      <c r="G122" s="61">
        <v>1047.5999999999999</v>
      </c>
      <c r="H122" s="61">
        <v>1047.5999999999999</v>
      </c>
      <c r="I122" s="61">
        <v>1047.5999999999999</v>
      </c>
      <c r="J122" s="61">
        <v>1047.5999999999999</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8530.7999999999993</v>
      </c>
      <c r="AH122" s="62">
        <v>0.1426774687744603</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3822.6</v>
      </c>
      <c r="D123" s="61">
        <v>5402.6</v>
      </c>
      <c r="E123" s="61">
        <v>8427.6</v>
      </c>
      <c r="F123" s="61">
        <v>8427.6</v>
      </c>
      <c r="G123" s="61">
        <v>8427.6</v>
      </c>
      <c r="H123" s="61">
        <v>8427.6</v>
      </c>
      <c r="I123" s="61">
        <v>8427.6</v>
      </c>
      <c r="J123" s="61">
        <v>8427.6</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59790.8</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2750</v>
      </c>
      <c r="E125" s="64">
        <v>5500</v>
      </c>
      <c r="F125" s="64">
        <v>5500</v>
      </c>
      <c r="G125" s="64">
        <v>5500</v>
      </c>
      <c r="H125" s="64">
        <v>5500</v>
      </c>
      <c r="I125" s="64">
        <v>5500</v>
      </c>
      <c r="J125" s="64">
        <v>5500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35750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1.8</v>
      </c>
      <c r="D129" s="65">
        <v>1.8</v>
      </c>
      <c r="E129" s="65">
        <v>1.8</v>
      </c>
      <c r="F129" s="65">
        <v>1.8</v>
      </c>
      <c r="G129" s="65">
        <v>1.8</v>
      </c>
      <c r="H129" s="65">
        <v>1.8</v>
      </c>
      <c r="I129" s="65">
        <v>1.8</v>
      </c>
      <c r="J129" s="65">
        <v>1.8</v>
      </c>
      <c r="K129" s="65">
        <v>1.8</v>
      </c>
      <c r="L129" s="65">
        <v>1.8</v>
      </c>
      <c r="M129" s="65">
        <v>1.8</v>
      </c>
      <c r="N129" s="65">
        <v>1.8</v>
      </c>
      <c r="O129" s="65">
        <v>1.8</v>
      </c>
      <c r="P129" s="65">
        <v>1.8</v>
      </c>
      <c r="Q129" s="65">
        <v>1.8</v>
      </c>
      <c r="R129" s="65">
        <v>1.8</v>
      </c>
      <c r="S129" s="65">
        <v>1.8</v>
      </c>
      <c r="T129" s="65">
        <v>1.8</v>
      </c>
      <c r="U129" s="65">
        <v>1.8</v>
      </c>
      <c r="V129" s="65">
        <v>1.8</v>
      </c>
      <c r="W129" s="65">
        <v>1.8</v>
      </c>
      <c r="X129" s="65">
        <v>1.8</v>
      </c>
      <c r="Y129" s="65">
        <v>1.8</v>
      </c>
      <c r="Z129" s="65">
        <v>1.8</v>
      </c>
      <c r="AA129" s="65">
        <v>1.8</v>
      </c>
      <c r="AB129" s="65">
        <v>1.8</v>
      </c>
      <c r="AC129" s="65">
        <v>1.8</v>
      </c>
      <c r="AD129" s="65">
        <v>1.8</v>
      </c>
      <c r="AE129" s="65">
        <v>1.8</v>
      </c>
      <c r="AF129" s="65">
        <v>1.8</v>
      </c>
      <c r="AG129" s="65">
        <v>1.8</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4950</v>
      </c>
      <c r="E133" s="61">
        <v>9900</v>
      </c>
      <c r="F133" s="61">
        <v>9900</v>
      </c>
      <c r="G133" s="61">
        <v>9900</v>
      </c>
      <c r="H133" s="61">
        <v>9900</v>
      </c>
      <c r="I133" s="61">
        <v>9900</v>
      </c>
      <c r="J133" s="61">
        <v>9900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64350</v>
      </c>
      <c r="AH133" s="54"/>
    </row>
    <row r="134" spans="1:40" s="12" customFormat="1" x14ac:dyDescent="0.2">
      <c r="A134" s="57" t="s">
        <v>12</v>
      </c>
      <c r="B134" s="61"/>
      <c r="C134" s="61">
        <v>-3822.6</v>
      </c>
      <c r="D134" s="61">
        <v>-452.6</v>
      </c>
      <c r="E134" s="61">
        <v>1472.4</v>
      </c>
      <c r="F134" s="61">
        <v>1472.4</v>
      </c>
      <c r="G134" s="61">
        <v>1472.4</v>
      </c>
      <c r="H134" s="61">
        <v>1472.4</v>
      </c>
      <c r="I134" s="61">
        <v>1472.4</v>
      </c>
      <c r="J134" s="61">
        <v>1472.4</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4559.2</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5600000</v>
      </c>
      <c r="AY8" s="12" t="s">
        <v>4</v>
      </c>
      <c r="AZ8" s="80">
        <v>0</v>
      </c>
    </row>
    <row r="9" spans="2:59" ht="14.45" customHeight="1" x14ac:dyDescent="0.2">
      <c r="B9" s="126"/>
      <c r="C9" s="126"/>
      <c r="D9" s="126"/>
      <c r="E9" s="126"/>
      <c r="F9" s="126"/>
      <c r="G9" s="126"/>
      <c r="H9" s="126"/>
      <c r="I9" s="126"/>
      <c r="J9" s="28"/>
      <c r="AP9" s="12" t="s">
        <v>8</v>
      </c>
      <c r="AQ9" s="80">
        <v>0</v>
      </c>
      <c r="AY9" s="12" t="s">
        <v>8</v>
      </c>
      <c r="AZ9" s="80">
        <v>0</v>
      </c>
    </row>
    <row r="10" spans="2:59" ht="14.45" customHeight="1" x14ac:dyDescent="0.2">
      <c r="B10" s="126"/>
      <c r="C10" s="126"/>
      <c r="D10" s="126"/>
      <c r="E10" s="126"/>
      <c r="F10" s="126"/>
      <c r="G10" s="126"/>
      <c r="H10" s="126"/>
      <c r="I10" s="126"/>
      <c r="J10" s="28"/>
      <c r="AP10" s="12" t="s">
        <v>9</v>
      </c>
      <c r="AQ10" s="80">
        <v>39325000</v>
      </c>
      <c r="AY10" s="12" t="s">
        <v>9</v>
      </c>
      <c r="AZ10" s="80">
        <v>0</v>
      </c>
    </row>
    <row r="11" spans="2:59" ht="14.45" customHeight="1" x14ac:dyDescent="0.2">
      <c r="B11" s="67" t="s">
        <v>114</v>
      </c>
      <c r="C11" s="67"/>
      <c r="D11" s="67"/>
      <c r="E11" s="67"/>
      <c r="F11" s="67"/>
      <c r="G11" s="67"/>
      <c r="H11" s="67"/>
      <c r="I11" s="67"/>
      <c r="AP11" s="12" t="s">
        <v>7</v>
      </c>
      <c r="AQ11" s="80">
        <v>2170000</v>
      </c>
      <c r="AY11" s="12" t="s">
        <v>7</v>
      </c>
      <c r="AZ11" s="80">
        <v>8380800</v>
      </c>
    </row>
    <row r="12" spans="2:59" ht="14.45" customHeight="1" x14ac:dyDescent="0.2">
      <c r="B12" s="67"/>
      <c r="C12" s="67"/>
      <c r="D12" s="67"/>
      <c r="E12" s="67"/>
      <c r="F12" s="67"/>
      <c r="G12" s="67"/>
      <c r="H12" s="67"/>
      <c r="I12" s="67"/>
      <c r="AP12" s="12" t="s">
        <v>3</v>
      </c>
      <c r="AQ12" s="80">
        <v>2940000</v>
      </c>
      <c r="AY12" s="12" t="s">
        <v>3</v>
      </c>
      <c r="AZ12" s="80">
        <v>150000</v>
      </c>
    </row>
    <row r="13" spans="2:59" ht="14.45" customHeight="1" x14ac:dyDescent="0.2">
      <c r="B13" s="67"/>
      <c r="C13" s="67"/>
      <c r="D13" s="67"/>
      <c r="E13" s="67"/>
      <c r="F13" s="67"/>
      <c r="G13" s="67"/>
      <c r="H13" s="67"/>
      <c r="I13" s="67"/>
      <c r="AP13" s="12" t="s">
        <v>6</v>
      </c>
      <c r="AQ13" s="80">
        <v>1225000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0</v>
      </c>
    </row>
    <row r="19" spans="42:59" x14ac:dyDescent="0.2">
      <c r="AP19" s="12" t="s">
        <v>76</v>
      </c>
      <c r="AQ19" s="80">
        <v>0</v>
      </c>
      <c r="AY19" s="12" t="s">
        <v>76</v>
      </c>
      <c r="AZ19" s="80">
        <v>0</v>
      </c>
    </row>
    <row r="20" spans="42:59" ht="15" x14ac:dyDescent="0.25">
      <c r="AP20" s="68" t="s">
        <v>77</v>
      </c>
      <c r="AQ20" s="81">
        <v>51260000</v>
      </c>
      <c r="AY20" s="68" t="s">
        <v>77</v>
      </c>
      <c r="AZ20" s="81">
        <v>8530800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8992160</v>
      </c>
      <c r="AY27" s="12" t="s">
        <v>4</v>
      </c>
      <c r="AZ27" s="80"/>
    </row>
    <row r="28" spans="42:59" x14ac:dyDescent="0.2">
      <c r="AP28" s="12" t="s">
        <v>8</v>
      </c>
      <c r="AQ28" s="80">
        <v>0</v>
      </c>
      <c r="AY28" s="12" t="s">
        <v>8</v>
      </c>
      <c r="AZ28" s="80"/>
    </row>
    <row r="29" spans="42:59" ht="14.45" customHeight="1" x14ac:dyDescent="0.2">
      <c r="AP29" s="12" t="s">
        <v>9</v>
      </c>
      <c r="AQ29" s="80">
        <v>63134500</v>
      </c>
      <c r="AY29" s="12" t="s">
        <v>9</v>
      </c>
      <c r="AZ29" s="80"/>
    </row>
    <row r="30" spans="42:59" x14ac:dyDescent="0.2">
      <c r="AP30" s="12" t="s">
        <v>7</v>
      </c>
      <c r="AQ30" s="80">
        <v>3484462</v>
      </c>
      <c r="AY30" s="12" t="s">
        <v>7</v>
      </c>
      <c r="AZ30" s="80">
        <v>14312112</v>
      </c>
    </row>
    <row r="31" spans="42:59" x14ac:dyDescent="0.2">
      <c r="AP31" s="12" t="s">
        <v>3</v>
      </c>
      <c r="AQ31" s="80">
        <v>4720884</v>
      </c>
      <c r="AY31" s="12" t="s">
        <v>3</v>
      </c>
      <c r="AZ31" s="80">
        <v>329215.29175050301</v>
      </c>
    </row>
    <row r="32" spans="42:59" ht="14.45" customHeight="1" x14ac:dyDescent="0.2">
      <c r="AP32" s="12" t="s">
        <v>6</v>
      </c>
      <c r="AQ32" s="80">
        <v>1967035</v>
      </c>
      <c r="AY32" s="12" t="s">
        <v>6</v>
      </c>
      <c r="AZ32" s="80"/>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82299041</v>
      </c>
      <c r="AY37" s="68" t="s">
        <v>77</v>
      </c>
      <c r="AZ37" s="81">
        <v>14641327.291750504</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59790800</v>
      </c>
      <c r="AR41" s="101">
        <v>51260000</v>
      </c>
      <c r="AS41" s="101">
        <v>8530800</v>
      </c>
      <c r="AV41" s="12" t="s">
        <v>132</v>
      </c>
      <c r="AW41" s="82">
        <v>0.8573225312255397</v>
      </c>
      <c r="AX41" s="82">
        <v>0.14267746877446028</v>
      </c>
    </row>
    <row r="42" spans="2:56" ht="15" x14ac:dyDescent="0.2">
      <c r="B42" s="29"/>
      <c r="C42" s="29"/>
      <c r="D42" s="29"/>
      <c r="E42" s="29"/>
      <c r="F42" s="29"/>
      <c r="G42" s="29"/>
      <c r="H42" s="29"/>
      <c r="I42" s="29"/>
      <c r="AP42" s="12" t="s">
        <v>131</v>
      </c>
      <c r="AQ42" s="101">
        <v>96940368.291750506</v>
      </c>
      <c r="AR42" s="101">
        <v>82299041</v>
      </c>
      <c r="AS42" s="101">
        <v>14641327.291750504</v>
      </c>
      <c r="AV42" s="12" t="s">
        <v>131</v>
      </c>
      <c r="AW42" s="82">
        <v>0.84896563165835981</v>
      </c>
      <c r="AX42" s="82">
        <v>0.15103436834164019</v>
      </c>
    </row>
    <row r="43" spans="2:56" x14ac:dyDescent="0.2">
      <c r="BD43" s="83">
        <v>8784796375050.3018</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0.27756632145388815</v>
      </c>
    </row>
    <row r="54" spans="2:55" x14ac:dyDescent="0.2">
      <c r="BA54" s="12" t="s">
        <v>88</v>
      </c>
      <c r="BC54" s="85">
        <v>7.0850038850038849E-2</v>
      </c>
    </row>
    <row r="55" spans="2:55" ht="15" thickBot="1" x14ac:dyDescent="0.25">
      <c r="BA55" s="12" t="s">
        <v>89</v>
      </c>
      <c r="BC55" s="85" t="s">
        <v>131</v>
      </c>
    </row>
    <row r="56" spans="2:55" ht="16.5" thickTop="1" thickBot="1" x14ac:dyDescent="0.3">
      <c r="BA56" s="86" t="s">
        <v>82</v>
      </c>
      <c r="BB56" s="86"/>
      <c r="BC56" s="84">
        <v>59790800</v>
      </c>
    </row>
    <row r="57" spans="2:55" ht="16.5" thickTop="1" thickBot="1" x14ac:dyDescent="0.3">
      <c r="BA57" s="87" t="s">
        <v>83</v>
      </c>
      <c r="BB57" s="87"/>
      <c r="BC57" s="88">
        <v>43527</v>
      </c>
    </row>
    <row r="58" spans="2:55" ht="16.5" thickTop="1" thickBot="1" x14ac:dyDescent="0.3">
      <c r="BA58" s="87" t="s">
        <v>84</v>
      </c>
      <c r="BB58" s="87"/>
      <c r="BC58" s="89">
        <v>1.621325827581342</v>
      </c>
    </row>
    <row r="59" spans="2:55" ht="16.5" thickTop="1" thickBot="1" x14ac:dyDescent="0.3">
      <c r="BA59" s="86" t="s">
        <v>85</v>
      </c>
      <c r="BB59" s="86" t="s">
        <v>65</v>
      </c>
      <c r="BC59" s="84">
        <v>64350</v>
      </c>
    </row>
    <row r="60" spans="2:55" ht="16.5" thickTop="1" thickBot="1" x14ac:dyDescent="0.3">
      <c r="I60" s="53" t="s">
        <v>113</v>
      </c>
      <c r="BA60" s="87" t="s">
        <v>86</v>
      </c>
      <c r="BB60" s="87"/>
      <c r="BC60" s="89">
        <v>2.085250038850039</v>
      </c>
    </row>
    <row r="61" spans="2:55" ht="16.5" thickTop="1" thickBot="1" x14ac:dyDescent="0.3">
      <c r="BA61" s="86" t="s">
        <v>85</v>
      </c>
      <c r="BB61" s="86" t="s">
        <v>65</v>
      </c>
      <c r="BC61" s="84">
        <v>134185.84</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2711.62</v>
      </c>
      <c r="J11" s="10"/>
      <c r="K11" s="10"/>
    </row>
    <row r="12" spans="2:57" ht="14.45" customHeight="1" thickBot="1" x14ac:dyDescent="0.25">
      <c r="B12" s="10"/>
      <c r="C12" s="10"/>
      <c r="D12" s="10"/>
      <c r="E12" s="10"/>
      <c r="F12" s="10"/>
      <c r="G12" s="35" t="s">
        <v>93</v>
      </c>
      <c r="H12" s="36" t="s">
        <v>94</v>
      </c>
      <c r="I12" s="37">
        <v>3083060</v>
      </c>
      <c r="J12" s="10"/>
      <c r="K12" s="10"/>
    </row>
    <row r="13" spans="2:57" ht="14.45" customHeight="1" thickBot="1" x14ac:dyDescent="0.25">
      <c r="B13" s="10"/>
      <c r="C13" s="10"/>
      <c r="D13" s="10"/>
      <c r="E13" s="10"/>
      <c r="F13" s="10"/>
      <c r="G13" s="35" t="s">
        <v>95</v>
      </c>
      <c r="H13" s="36" t="s">
        <v>94</v>
      </c>
      <c r="I13" s="37">
        <v>17796574</v>
      </c>
      <c r="J13" s="10"/>
      <c r="K13" s="10"/>
    </row>
    <row r="14" spans="2:57" ht="14.45" customHeight="1" thickBot="1" x14ac:dyDescent="0.25">
      <c r="B14" s="10"/>
      <c r="C14" s="10"/>
      <c r="D14" s="10"/>
      <c r="E14" s="10"/>
      <c r="F14" s="10"/>
      <c r="G14" s="35" t="s">
        <v>96</v>
      </c>
      <c r="H14" s="36" t="s">
        <v>97</v>
      </c>
      <c r="I14" s="38">
        <v>35.75</v>
      </c>
      <c r="J14" s="10"/>
      <c r="K14" s="10"/>
    </row>
    <row r="15" spans="2:57" ht="14.45" customHeight="1" thickBot="1" x14ac:dyDescent="0.25">
      <c r="B15" s="10"/>
      <c r="C15" s="10"/>
      <c r="D15" s="10"/>
      <c r="E15" s="10"/>
      <c r="F15" s="10"/>
      <c r="G15" s="35" t="s">
        <v>98</v>
      </c>
      <c r="H15" s="36" t="s">
        <v>67</v>
      </c>
      <c r="I15" s="39">
        <v>38.421010632181662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2711.62</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25827.004008023501</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3.7534500699300697</v>
      </c>
      <c r="AT30" s="92">
        <v>35750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134185.84</v>
      </c>
      <c r="AV39" s="94">
        <v>3.75</v>
      </c>
      <c r="AW39" s="95">
        <v>2.085250038850039</v>
      </c>
    </row>
    <row r="40" spans="2:49" ht="14.45" customHeight="1" x14ac:dyDescent="0.2">
      <c r="B40" s="10"/>
      <c r="C40" s="40"/>
      <c r="D40" s="44" t="s">
        <v>109</v>
      </c>
      <c r="E40" s="70">
        <v>2.8150875524475523</v>
      </c>
      <c r="F40" s="70">
        <v>3.0027600559440559</v>
      </c>
      <c r="G40" s="70">
        <v>3.1904325594405591</v>
      </c>
      <c r="H40" s="70">
        <v>3.3781050629370628</v>
      </c>
      <c r="I40" s="70">
        <v>3.565777566433566</v>
      </c>
      <c r="J40" s="45">
        <v>3.7534500699300697</v>
      </c>
      <c r="K40" s="70">
        <v>3.9411225734265734</v>
      </c>
      <c r="L40" s="70">
        <v>4.128795076923077</v>
      </c>
      <c r="M40" s="70">
        <v>4.3164675804195802</v>
      </c>
      <c r="N40" s="70">
        <v>4.5041400839160834</v>
      </c>
      <c r="O40" s="70">
        <v>4.6918125874125867</v>
      </c>
      <c r="AT40" s="12" t="s">
        <v>62</v>
      </c>
      <c r="AU40" s="93">
        <v>96940.37</v>
      </c>
      <c r="AV40" s="94">
        <v>2.71</v>
      </c>
      <c r="AW40" s="95">
        <v>1.6213258561517825</v>
      </c>
    </row>
    <row r="41" spans="2:49" x14ac:dyDescent="0.2">
      <c r="B41" s="10"/>
      <c r="C41" s="46">
        <v>-0.2</v>
      </c>
      <c r="D41" s="47">
        <v>20785.05</v>
      </c>
      <c r="E41" s="104">
        <v>-0.39641518252921881</v>
      </c>
      <c r="F41" s="104">
        <v>-0.35617619469783335</v>
      </c>
      <c r="G41" s="104">
        <v>-0.31593720686644799</v>
      </c>
      <c r="H41" s="104">
        <v>-0.27569821903506253</v>
      </c>
      <c r="I41" s="104">
        <v>-0.23545923120367718</v>
      </c>
      <c r="J41" s="104">
        <v>-0.19522024337229171</v>
      </c>
      <c r="K41" s="104">
        <v>-0.15498125554090614</v>
      </c>
      <c r="L41" s="104">
        <v>-0.11474226770952067</v>
      </c>
      <c r="M41" s="104">
        <v>-7.450327987813532E-2</v>
      </c>
      <c r="N41" s="104">
        <v>-3.4264292046750078E-2</v>
      </c>
      <c r="O41" s="104">
        <v>5.9746957846353865E-3</v>
      </c>
      <c r="AT41" s="12" t="s">
        <v>61</v>
      </c>
      <c r="AU41" s="93">
        <v>37245.47</v>
      </c>
      <c r="AV41" s="94"/>
      <c r="AW41" s="95">
        <v>0.27756632145388815</v>
      </c>
    </row>
    <row r="42" spans="2:49" x14ac:dyDescent="0.2">
      <c r="B42" s="10"/>
      <c r="C42" s="46">
        <v>-0.15</v>
      </c>
      <c r="D42" s="47">
        <v>25981.3125</v>
      </c>
      <c r="E42" s="104">
        <v>-0.24551897816152346</v>
      </c>
      <c r="F42" s="104">
        <v>-0.19522024337229171</v>
      </c>
      <c r="G42" s="104">
        <v>-0.14492150858305997</v>
      </c>
      <c r="H42" s="104">
        <v>-9.4622773793827997E-2</v>
      </c>
      <c r="I42" s="104">
        <v>-4.4324039004596472E-2</v>
      </c>
      <c r="J42" s="104">
        <v>5.9746957846353865E-3</v>
      </c>
      <c r="K42" s="104">
        <v>5.6273430573867245E-2</v>
      </c>
      <c r="L42" s="104">
        <v>0.1065721653630991</v>
      </c>
      <c r="M42" s="104">
        <v>0.15687090015233074</v>
      </c>
      <c r="N42" s="104">
        <v>0.20716963494156238</v>
      </c>
      <c r="O42" s="104">
        <v>0.25746836973079423</v>
      </c>
    </row>
    <row r="43" spans="2:49" x14ac:dyDescent="0.2">
      <c r="B43" s="10"/>
      <c r="C43" s="46">
        <v>-0.1</v>
      </c>
      <c r="D43" s="47">
        <v>30566.25</v>
      </c>
      <c r="E43" s="104">
        <v>-0.11237526842532164</v>
      </c>
      <c r="F43" s="104">
        <v>-5.3200286320343015E-2</v>
      </c>
      <c r="G43" s="104">
        <v>5.9746957846353865E-3</v>
      </c>
      <c r="H43" s="104">
        <v>6.5149677889613899E-2</v>
      </c>
      <c r="I43" s="104">
        <v>0.12432465999459241</v>
      </c>
      <c r="J43" s="104">
        <v>0.18349964209957115</v>
      </c>
      <c r="K43" s="104">
        <v>0.24267462420454966</v>
      </c>
      <c r="L43" s="104">
        <v>0.3018496063095284</v>
      </c>
      <c r="M43" s="104">
        <v>0.36102458841450669</v>
      </c>
      <c r="N43" s="104">
        <v>0.42019957051948542</v>
      </c>
      <c r="O43" s="104">
        <v>0.47937455262446371</v>
      </c>
      <c r="AU43" s="12">
        <v>122908.5</v>
      </c>
    </row>
    <row r="44" spans="2:49" x14ac:dyDescent="0.2">
      <c r="B44" s="10"/>
      <c r="C44" s="46">
        <v>-0.05</v>
      </c>
      <c r="D44" s="47">
        <v>33962.5</v>
      </c>
      <c r="E44" s="104">
        <v>-1.3750298250357451E-2</v>
      </c>
      <c r="F44" s="104">
        <v>5.1999681866285563E-2</v>
      </c>
      <c r="G44" s="104">
        <v>0.11774966198292836</v>
      </c>
      <c r="H44" s="104">
        <v>0.18349964209957115</v>
      </c>
      <c r="I44" s="104">
        <v>0.24924962221621394</v>
      </c>
      <c r="J44" s="104">
        <v>0.31499960233285673</v>
      </c>
      <c r="K44" s="104">
        <v>0.38074958244949952</v>
      </c>
      <c r="L44" s="104">
        <v>0.44649956256614254</v>
      </c>
      <c r="M44" s="104">
        <v>0.51224954268278511</v>
      </c>
      <c r="N44" s="104">
        <v>0.57799952279942812</v>
      </c>
      <c r="O44" s="104">
        <v>0.64374950291607069</v>
      </c>
      <c r="AU44" s="12">
        <v>169805.872</v>
      </c>
    </row>
    <row r="45" spans="2:49" x14ac:dyDescent="0.2">
      <c r="B45" s="10"/>
      <c r="C45" s="42" t="s">
        <v>107</v>
      </c>
      <c r="D45" s="48">
        <v>35750</v>
      </c>
      <c r="E45" s="104">
        <v>3.8157580789097478E-2</v>
      </c>
      <c r="F45" s="104">
        <v>0.10736808617503746</v>
      </c>
      <c r="G45" s="104">
        <v>0.17657859156097722</v>
      </c>
      <c r="H45" s="104">
        <v>0.24578909694691697</v>
      </c>
      <c r="I45" s="104">
        <v>0.31499960233285673</v>
      </c>
      <c r="J45" s="104">
        <v>0.38421010771879671</v>
      </c>
      <c r="K45" s="104">
        <v>0.45342061310473625</v>
      </c>
      <c r="L45" s="104">
        <v>0.52263111849067645</v>
      </c>
      <c r="M45" s="104">
        <v>0.59184162387661599</v>
      </c>
      <c r="N45" s="104">
        <v>0.66105212926255574</v>
      </c>
      <c r="O45" s="104">
        <v>0.7302626346484955</v>
      </c>
    </row>
    <row r="46" spans="2:49" ht="14.45" customHeight="1" x14ac:dyDescent="0.2">
      <c r="B46" s="10"/>
      <c r="C46" s="46">
        <v>0.05</v>
      </c>
      <c r="D46" s="47">
        <v>37537.5</v>
      </c>
      <c r="E46" s="104">
        <v>9.0065459828552186E-2</v>
      </c>
      <c r="F46" s="104">
        <v>0.16273649048378913</v>
      </c>
      <c r="G46" s="104">
        <v>0.23540752113902585</v>
      </c>
      <c r="H46" s="104">
        <v>0.3080785517942628</v>
      </c>
      <c r="I46" s="104">
        <v>0.38074958244949952</v>
      </c>
      <c r="J46" s="104">
        <v>0.45342061310473625</v>
      </c>
      <c r="K46" s="104">
        <v>0.52609164375997342</v>
      </c>
      <c r="L46" s="104">
        <v>0.59876267441521014</v>
      </c>
      <c r="M46" s="104">
        <v>0.67143370507044686</v>
      </c>
      <c r="N46" s="104">
        <v>0.74410473572568359</v>
      </c>
      <c r="O46" s="104">
        <v>0.81677576638092053</v>
      </c>
    </row>
    <row r="47" spans="2:49" x14ac:dyDescent="0.2">
      <c r="B47" s="10"/>
      <c r="C47" s="46">
        <v>0.1</v>
      </c>
      <c r="D47" s="47">
        <v>41291.25</v>
      </c>
      <c r="E47" s="104">
        <v>0.19907200581140749</v>
      </c>
      <c r="F47" s="104">
        <v>0.27901013953216802</v>
      </c>
      <c r="G47" s="104">
        <v>0.35894827325292855</v>
      </c>
      <c r="H47" s="104">
        <v>0.43888640697368908</v>
      </c>
      <c r="I47" s="104">
        <v>0.51882454069444939</v>
      </c>
      <c r="J47" s="104">
        <v>0.59876267441521014</v>
      </c>
      <c r="K47" s="104">
        <v>0.67870080813597067</v>
      </c>
      <c r="L47" s="104">
        <v>0.7586389418567312</v>
      </c>
      <c r="M47" s="104">
        <v>0.83857707557749173</v>
      </c>
      <c r="N47" s="104">
        <v>0.91851520929825203</v>
      </c>
      <c r="O47" s="104">
        <v>0.99845334301901256</v>
      </c>
    </row>
    <row r="48" spans="2:49" x14ac:dyDescent="0.2">
      <c r="B48" s="10"/>
      <c r="C48" s="46">
        <v>0.15</v>
      </c>
      <c r="D48" s="47">
        <v>47484.9375</v>
      </c>
      <c r="E48" s="104">
        <v>0.37893280668311857</v>
      </c>
      <c r="F48" s="104">
        <v>0.47086166046199329</v>
      </c>
      <c r="G48" s="104">
        <v>0.56279051424086779</v>
      </c>
      <c r="H48" s="104">
        <v>0.65471936801974251</v>
      </c>
      <c r="I48" s="104">
        <v>0.74664822179861678</v>
      </c>
      <c r="J48" s="104">
        <v>0.83857707557749173</v>
      </c>
      <c r="K48" s="104">
        <v>0.93050592935636622</v>
      </c>
      <c r="L48" s="104">
        <v>1.0224347831352412</v>
      </c>
      <c r="M48" s="104">
        <v>1.1143636369141152</v>
      </c>
      <c r="N48" s="104">
        <v>1.2062924906929897</v>
      </c>
      <c r="O48" s="104">
        <v>1.2982213444718642</v>
      </c>
    </row>
    <row r="49" spans="2:45" ht="15" thickBot="1" x14ac:dyDescent="0.25">
      <c r="B49" s="10"/>
      <c r="C49" s="46">
        <v>0.2</v>
      </c>
      <c r="D49" s="49">
        <v>56981.925000000003</v>
      </c>
      <c r="E49" s="104">
        <v>0.65471936801974251</v>
      </c>
      <c r="F49" s="104">
        <v>0.76503399255439208</v>
      </c>
      <c r="G49" s="104">
        <v>0.87534861708904144</v>
      </c>
      <c r="H49" s="104">
        <v>0.98566324162369101</v>
      </c>
      <c r="I49" s="104">
        <v>1.0959778661583406</v>
      </c>
      <c r="J49" s="104">
        <v>1.2062924906929902</v>
      </c>
      <c r="K49" s="104">
        <v>1.3166071152276397</v>
      </c>
      <c r="L49" s="104">
        <v>1.4269217397622893</v>
      </c>
      <c r="M49" s="104">
        <v>1.5372363642969384</v>
      </c>
      <c r="N49" s="104">
        <v>1.647550988831588</v>
      </c>
      <c r="O49" s="104">
        <v>1.7578656133662371</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35750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1672.47</v>
      </c>
      <c r="BA66" s="12" t="s">
        <v>65</v>
      </c>
    </row>
    <row r="67" spans="2:55" x14ac:dyDescent="0.2">
      <c r="B67" s="10"/>
      <c r="C67" s="10"/>
      <c r="D67" s="10"/>
      <c r="E67" s="10"/>
      <c r="F67" s="10"/>
      <c r="G67" s="10"/>
      <c r="H67" s="10"/>
      <c r="I67" s="10"/>
      <c r="J67" s="10"/>
      <c r="K67" s="10"/>
      <c r="AS67" s="12" t="s">
        <v>11</v>
      </c>
      <c r="AT67" s="93">
        <v>64350</v>
      </c>
      <c r="AU67" s="94">
        <v>1.8</v>
      </c>
      <c r="AV67" s="95">
        <v>1</v>
      </c>
      <c r="AX67" s="12" t="s">
        <v>64</v>
      </c>
      <c r="AZ67" s="64">
        <v>33217.111111111109</v>
      </c>
      <c r="BA67" s="12" t="s">
        <v>63</v>
      </c>
    </row>
    <row r="68" spans="2:55" x14ac:dyDescent="0.2">
      <c r="B68" s="10"/>
      <c r="C68" s="10"/>
      <c r="D68" s="10"/>
      <c r="E68" s="10"/>
      <c r="F68" s="10"/>
      <c r="G68" s="10"/>
      <c r="H68" s="10"/>
      <c r="I68" s="10"/>
      <c r="J68" s="10"/>
      <c r="K68" s="10"/>
      <c r="AS68" s="12" t="s">
        <v>62</v>
      </c>
      <c r="AT68" s="93">
        <v>59790.8</v>
      </c>
      <c r="AU68" s="94">
        <v>1.67</v>
      </c>
      <c r="AV68" s="95">
        <v>0.92914996114996118</v>
      </c>
    </row>
    <row r="69" spans="2:55" x14ac:dyDescent="0.2">
      <c r="B69" s="10"/>
      <c r="C69" s="10"/>
      <c r="D69" s="10"/>
      <c r="E69" s="10"/>
      <c r="F69" s="10"/>
      <c r="G69" s="10"/>
      <c r="H69" s="10"/>
      <c r="I69" s="10"/>
      <c r="J69" s="10"/>
      <c r="K69" s="10"/>
      <c r="AS69" s="12" t="s">
        <v>61</v>
      </c>
      <c r="AT69" s="93">
        <v>4559.2</v>
      </c>
      <c r="AU69" s="94"/>
      <c r="AV69" s="95">
        <v>7.0850038850038849E-2</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1.35</v>
      </c>
      <c r="AU86" s="98">
        <v>1.44</v>
      </c>
      <c r="AV86" s="98">
        <v>1.53</v>
      </c>
      <c r="AW86" s="98">
        <v>1.62</v>
      </c>
      <c r="AX86" s="98">
        <v>1.71</v>
      </c>
      <c r="AY86" s="99">
        <v>1.8</v>
      </c>
      <c r="AZ86" s="98">
        <v>1.8900000000000001</v>
      </c>
      <c r="BA86" s="98">
        <v>1.98</v>
      </c>
      <c r="BB86" s="98">
        <v>2.0700000000000003</v>
      </c>
      <c r="BC86" s="98">
        <v>2.16</v>
      </c>
      <c r="BD86" s="98">
        <v>2.25</v>
      </c>
    </row>
    <row r="87" spans="2:56" x14ac:dyDescent="0.2">
      <c r="B87" s="10"/>
      <c r="C87" s="10"/>
      <c r="D87" s="10"/>
      <c r="E87" s="10"/>
      <c r="F87" s="10"/>
      <c r="G87" s="10"/>
      <c r="H87" s="10"/>
      <c r="I87" s="10"/>
      <c r="J87" s="10"/>
      <c r="K87" s="10"/>
      <c r="AR87" s="12">
        <v>-0.2</v>
      </c>
      <c r="AS87" s="98">
        <v>20785.05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25981.3125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30566.25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33962.5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35750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37537.5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41291.25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47484.9375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56981.925000000003</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2024-12-02T21:43:45Z</dcterms:modified>
</cp:coreProperties>
</file>