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71516E29-2A02-4639-83BB-6FEDF3738AD1}"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<sst xmlns="http://schemas.openxmlformats.org/spreadsheetml/2006/main" count="275" uniqueCount="158">
  <si>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</si>
  <si>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</si>
  <si>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</si>
  <si>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</si>
  <si>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</si>
  <si>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</si>
  <si>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</si>
  <si>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</si>
  <si>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</si>
  <si>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</si>
  <si>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</si>
  <si>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</si>
  <si>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</si>
  <si>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</si>
  <si>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</si>
  <si>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</si>
  <si>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</si>
  <si>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</si>
  <si>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</si>
  <si>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</si>
  <si>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</si>
  <si>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</si>
  <si>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</si>
  <si>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</si>
  <si>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</si>
  <si>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</si>
  <si>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</si>
  <si>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</si>
  <si>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</si>
  <si>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</si>
  <si>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</si>
  <si>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</si>
  <si>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</si>
  <si>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</si>
  <si>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</si>
  <si>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</si>
  <si>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</si>
  <si>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</si>
  <si>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</si>
  <si>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</si>
  <si>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</si>
  <si>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</si>
  <si>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</si>
  <si>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</si>
  <si>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</si>
  <si>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</si>
  <si>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</si>
  <si>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</si>
  <si>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</si>
  <si>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</si>
  <si>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</si>
  <si>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</si>
  <si>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</si>
  <si>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</si>
  <si>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</si>
  <si>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</si>
  <si>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</si>
  <si>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</si>
  <si>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</si>
  <si>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</si>
  <si>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</si>
  <si>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</si>
  <si>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</si>
  <si>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</si>
  <si>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</si>
  <si>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</si>
  <si>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</si>
  <si>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</si>
  <si>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</si>
  <si>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</si>
  <si>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</si>
  <si>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</si>
  <si>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</si>
  <si>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</si>
  <si>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</si>
  <si>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</si>
  <si>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</si>
  <si>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</si>
  <si>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</si>
  <si>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</si>
  <si>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</si>
  <si>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</si>
  <si>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</si>
  <si>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</si>
  <si>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</si>
  <si>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</si>
  <si>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</si>
  <si>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</si>
  <si>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</si>
  <si>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</si>
  <si>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</si>
  <si>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</si>
  <si>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</si>
  <si>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</si>
  <si>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</si>
  <si>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</si>
  <si>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</si>
  <si>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</si>
  <si>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</si>
  <si>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</si>
  <si>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</si>
  <si>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</si>
  <si>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</si>
  <si>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</si>
  <si>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</si>
  <si>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</si>
  <si>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</si>
  <si>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</si>
  <si>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</si>
  <si>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</si>
  <si>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</si>
  <si>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</si>
  <si>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</si>
  <si>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</si>
  <si>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</si>
  <si>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</si>
  <si>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</si>
  <si>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</si>
  <si>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</si>
  <si>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</si>
  <si>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</si>
  <si>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</si>
  <si>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</si>
  <si>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</si>
  <si>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CAÑA PANELERA CENICAÑAS SANTANDER LA PAZ</t>
  </si>
  <si>
    <t>Precio miles COP/kg. 1ra calidad (G)</t>
  </si>
  <si>
    <t>Precio miles COP/kg. 2da calidad (H)</t>
  </si>
  <si>
    <t>Precio miles COP/kg. 3ra calidad (I)</t>
  </si>
  <si>
    <t>Precio miles COP/kg. 4ta calidad (J)</t>
  </si>
  <si>
    <t>Santander</t>
  </si>
  <si>
    <t>Material de propagacion: Tallo/Estaca // Distancia de siembra: 0,5 x 1 // Densidad de siembra - Plantas/Ha.: 20.000 // Duracion del ciclo: 15 años // Productividad/Ha/Ciclo: 116.000 kg // Inicio de Produccion desde la siembra: año 2  // Duracion de la etapa productiva: 14 años // Productividad promedio en etapa productiva  // Cultivo asociado: NA // Productividad promedio etapa productiva: 8.286 kg // % Rendimiento 1ra. Calidad: 100 // % Rendimiento 2da. Calidad: 0 // Precio de venta ponderado por calidad: $3.581 // Valor Jornal: $58.272 // Otros: CULTIVO QUE CONTEMPLA UN CORTE PAREJO A LOS LOTES</t>
  </si>
  <si>
    <t>2024 Q3</t>
  </si>
  <si>
    <t>2017 Q2</t>
  </si>
  <si>
    <t>El presente documento corresponde a una actualización del documento PDF de la AgroGuía correspondiente a Caña Panelera Cenicañas Santander La Paz publicada en la página web, y consta de las siguientes partes:</t>
  </si>
  <si>
    <t>- Flujo anualizado de los ingresos (precio y rendimiento) y los costos de producción para una hectárea de
Caña Panelera Cenicañas Santander La Paz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</si>
  <si>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Caña Panelera Cenicañas Santander La Paz.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</si>
  <si>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</si>
  <si>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</si>
  <si>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</si>
  <si>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</si>
  <si>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Caña Panelera Cenicañas Santander La Paz. La participación se encuentra actualizada al 2024 Q3.</t>
  </si>
  <si>
    <t>Sostenimiento Año1 ***</t>
  </si>
  <si>
    <t>Sub Total Ingresos millones [(CxG)]</t>
  </si>
  <si>
    <t>** Los costos de instalación comprenden tanto los gastos relacionados con la mano de obra como aquellos asociados con los insumos necesarios hasta completar la siembra de las plantas. Para el caso de Caña Panelera Cenicañas Santander La Paz, en lo que respecta a la mano de obra incluye actividades como la preparación del terreno, la siembra, el trazado y el ahoyado, entre otras, y ascienden a un total de $1,6 millones de pesos (equivalente a 28 jornales). En cuanto a los insumos, se incluyen los gastos relacionados con el material vegetal y las enmiendas, que en conjunto ascienden a  $0 millones.</t>
  </si>
  <si>
    <t>*** Los costos de sostenimiento del año 1 comprenden tanto los gastos relacionados con la mano de obra como aquellos asociados con los insumos necesarios desde el momento de la siembra de las plantas hasta finalizar el año 1. Para el caso de Caña Panelera Cenicañas Santander La Paz, en lo que respecta a la mano de obra incluye actividades como la fertilización, riego, control de malezas, plagas y enfermedades, entre otras, y ascienden a un total de $1,3 millones de pesos (equivalente a 23 jornales). En cuanto a los insumos, se incluyen los fertilizantes, plaguicidas, transportes, entre otras, que en conjunto ascienden a  $3,8 millones.</t>
  </si>
  <si>
    <t>Nota 1: en caso de utilizar esta información para el desarrollo de otras publicaciones, por favor citar FINAGRO, "Agro Guía - Marcos de Referencia Agroeconómicos"</t>
  </si>
  <si>
    <t>Los costos totales del ciclo para esta actualización (2024 Q3) equivalen a $252,2 millones, en comparación con los costos del marco original que ascienden a $137,5 millones, (mes de publicación del marco: junio - 2017).
La rentabilidad actualizada (2024 Q3) subió frente a la rentabilidad de la primera AgroGuía, pasando del 25,9% al 64,7%. Mientras que el crecimiento de los costos fue del 183,4%, el crecimiento de los ingresos fue del 223,8%.</t>
  </si>
  <si>
    <t>En cuanto a los costos de mano de obra de la AgroGuía actualizada, se destaca la participación de cosecha y beneficio seguido de otros, que representan el 67% y el 26% del costo total, respectivamente. En cuanto a los costos de insumos, se destaca la participación de instalación seguido de fertilización, que representan el 68% y el 20% del costo total, respectivamente.</t>
  </si>
  <si>
    <t>subió</t>
  </si>
  <si>
    <t>De acuerdo con el comportamiento histórico del sistema productivo, se efectuó un análisis de sensibilidad del margen de utilidad obtenido en la producción de CAÑA PANELERA CENICAÑAS SANTANDER LA PAZ, frente a diferentes escenarios de variación de precios de venta en finca y rendimientos probables (kg/ha).</t>
  </si>
  <si>
    <t>Con un precio ponderado de COP $ 3.581/kg y con un rendimiento por hectárea de 116.000 kg por ciclo; el margen de utilidad obtenido en la producción de caña panelera es del 39%.</t>
  </si>
  <si>
    <t>El precio mínimo ponderado para cubrir los costos de producción, con un rendimiento de 116.000 kg para todo el ciclo de producción, es COP $ 2.174/kg.</t>
  </si>
  <si>
    <t>El rendimiento mínimo por ha/ciclo para cubrir los costos de producción, con un precio ponderado de COP $ 3.581, es de 70.435 kg/ha para todo el ciclo.</t>
  </si>
  <si>
    <t>El siguiente cuadro presenta diferentes escenarios de rentabilidad para el sistema productivo de CAÑA PANELERA CENICAÑAS SANTANDER LA PAZ, con respecto a diferentes niveles de productividad (kg./ha.) y precios ($/kg.).</t>
  </si>
  <si>
    <t>De acuerdo con el comportamiento histórico del sistema productivo, se efectuó un análisis de sensibilidad del margen de utilidad obtenido en la producción de CAÑA PANELERA CENICAÑAS SANTANDER LA PAZ, frente a diferentes escenarios de variación de precios de venta en finca y rendimientos probables (t/ha)</t>
  </si>
  <si>
    <t>Con un precio ponderado de COP $$ 1.600/kg y con un rendimiento por hectárea de 116.000 kg por ciclo; el margen de utilidad obtenido en la producción de caña panelera es del 26%.</t>
  </si>
  <si>
    <t>El precio mínimo ponderado para cubrir los costos de producción, con un rendimiento de 116.000 kg para todo el ciclo de producción, es COP $ 1.186/kg.</t>
  </si>
  <si>
    <t>El rendimiento mínimo por ha/ciclo para cubrir los costos de producción, con un precio ponderado de COP $ 1.600, es de 85.955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</si>
</sst>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Q2</c:v>
                </c:pt>
                <c:pt idx="1">
                  <c:v>2024 Q3</c:v>
                </c:pt>
              </c:strCache>
            </c:strRef>
          </c:cat>
          <c:val>
            <c:numRef>
              <c:f>'Análisis Comparativo y Part.'!$AQ$41:$AQ$42</c:f>
              <c:numCache>
                <c:formatCode>_(* #,##0_);_(* \(#,##0\);_(* "-"_);_(@_)</c:formatCode>
                <c:ptCount val="2"/>
                <c:pt idx="0">
                  <c:v>137528000</c:v>
                </c:pt>
                <c:pt idx="1">
                  <c:v>252197604.37180367</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Q2</c:v>
                </c:pt>
                <c:pt idx="1">
                  <c:v>2024 Q3</c:v>
                </c:pt>
              </c:strCache>
            </c:strRef>
          </c:cat>
          <c:val>
            <c:numRef>
              <c:f>'Análisis Comparativo y Part.'!$AR$41:$AR$42</c:f>
              <c:numCache>
                <c:formatCode>_(* #,##0_);_(* \(#,##0\);_(* "-"_);_(@_)</c:formatCode>
                <c:ptCount val="2"/>
                <c:pt idx="0">
                  <c:v>94940000</c:v>
                </c:pt>
                <c:pt idx="1">
                  <c:v>158093344</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Q2</c:v>
                </c:pt>
                <c:pt idx="1">
                  <c:v>2024 Q3</c:v>
                </c:pt>
              </c:strCache>
            </c:strRef>
          </c:cat>
          <c:val>
            <c:numRef>
              <c:f>'Análisis Comparativo y Part.'!$AS$41:$AS$42</c:f>
              <c:numCache>
                <c:formatCode>_(* #,##0_);_(* \(#,##0\);_(* "-"_);_(@_)</c:formatCode>
                <c:ptCount val="2"/>
                <c:pt idx="0">
                  <c:v>42588000</c:v>
                </c:pt>
                <c:pt idx="1">
                  <c:v>94104260.371803671</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1629600</c:v>
                </c:pt>
                <c:pt idx="2">
                  <c:v>6124913.6143745696</c:v>
                </c:pt>
                <c:pt idx="3">
                  <c:v>19286670</c:v>
                </c:pt>
                <c:pt idx="4">
                  <c:v>63670832.757429108</c:v>
                </c:pt>
                <c:pt idx="5">
                  <c:v>3392244</c:v>
                </c:pt>
                <c:pt idx="6">
                  <c:v>0</c:v>
                </c:pt>
                <c:pt idx="7">
                  <c:v>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1"/>
              <c:delete val="1"/>
              <c:extLst>
                <c:ext xmlns:c15="http://schemas.microsoft.com/office/drawing/2012/chart" uri="{CE6537A1-D6FC-4f65-9D91-7224C49458BB}"/>
                <c:ext xmlns:c16="http://schemas.microsoft.com/office/drawing/2014/chart" uri="{C3380CC4-5D6E-409C-BE32-E72D297353CC}">
                  <c16:uniqueId val="{00000003-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2330880</c:v>
                </c:pt>
                <c:pt idx="1">
                  <c:v>0</c:v>
                </c:pt>
                <c:pt idx="2">
                  <c:v>106697440</c:v>
                </c:pt>
                <c:pt idx="3">
                  <c:v>5244480</c:v>
                </c:pt>
                <c:pt idx="4">
                  <c:v>2680512</c:v>
                </c:pt>
                <c:pt idx="5">
                  <c:v>41140032</c:v>
                </c:pt>
                <c:pt idx="6">
                  <c:v>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Q2</c:v>
                </c:pt>
                <c:pt idx="1">
                  <c:v>2024 Q3</c:v>
                </c:pt>
              </c:strCache>
            </c:strRef>
          </c:cat>
          <c:val>
            <c:numRef>
              <c:f>'Análisis Comparativo y Part.'!$AW$41:$AW$42</c:f>
              <c:numCache>
                <c:formatCode>0%</c:formatCode>
                <c:ptCount val="2"/>
                <c:pt idx="0">
                  <c:v>0.69033215054388919</c:v>
                </c:pt>
                <c:pt idx="1">
                  <c:v>0.62686298862272316</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Q2</c:v>
                </c:pt>
                <c:pt idx="1">
                  <c:v>2024 Q3</c:v>
                </c:pt>
              </c:strCache>
            </c:strRef>
          </c:cat>
          <c:val>
            <c:numRef>
              <c:f>'Análisis Comparativo y Part.'!$AX$41:$AX$42</c:f>
              <c:numCache>
                <c:formatCode>0%</c:formatCode>
                <c:ptCount val="2"/>
                <c:pt idx="0">
                  <c:v>0.30966784945611076</c:v>
                </c:pt>
                <c:pt idx="1">
                  <c:v>0.37313701137727684</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customWidth="1"/>
    <col min="5" max="9" width="10.85546875" style="10" customWidth="1"/>
    <col min="10" max="10" width="10.85546875" style="18" customWidth="1"/>
    <col min="11" max="17" width="10.85546875" style="10" customWidth="1"/>
    <col min="18"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1631.62</v>
      </c>
      <c r="C7" s="13">
        <v>1340.26</v>
      </c>
      <c r="D7" s="13">
        <v>15719.52</v>
      </c>
      <c r="E7" s="13">
        <v>14845.44</v>
      </c>
      <c r="F7" s="13">
        <v>1456.8</v>
      </c>
      <c r="G7" s="13">
        <v>15719.52</v>
      </c>
      <c r="H7" s="13">
        <v>14845.44</v>
      </c>
      <c r="I7" s="13">
        <v>1456.8</v>
      </c>
      <c r="J7" s="13">
        <v>15719.52</v>
      </c>
      <c r="K7" s="13">
        <v>14845.44</v>
      </c>
      <c r="L7" s="13">
        <v>1456.8</v>
      </c>
      <c r="M7" s="13">
        <v>15719.52</v>
      </c>
      <c r="N7" s="13">
        <v>14845.44</v>
      </c>
      <c r="O7" s="13">
        <v>1456.8</v>
      </c>
      <c r="P7" s="13">
        <v>13954.26</v>
      </c>
      <c r="Q7" s="13">
        <v>13080.18</v>
      </c>
      <c r="R7" s="13">
        <v>0</v>
      </c>
      <c r="S7" s="13">
        <v>0</v>
      </c>
      <c r="T7" s="13">
        <v>0</v>
      </c>
      <c r="U7" s="13">
        <v>0</v>
      </c>
      <c r="V7" s="13">
        <v>0</v>
      </c>
      <c r="W7" s="13">
        <v>0</v>
      </c>
      <c r="X7" s="13">
        <v>0</v>
      </c>
      <c r="Y7" s="13">
        <v>0</v>
      </c>
      <c r="Z7" s="13">
        <v>0</v>
      </c>
      <c r="AA7" s="13">
        <v>0</v>
      </c>
      <c r="AB7" s="13">
        <v>0</v>
      </c>
      <c r="AC7" s="13">
        <v>0</v>
      </c>
      <c r="AD7" s="13">
        <v>0</v>
      </c>
      <c r="AE7" s="13">
        <v>0</v>
      </c>
      <c r="AF7" s="13">
        <v>0</v>
      </c>
      <c r="AG7" s="13">
        <v>158093.34</v>
      </c>
      <c r="AH7" s="14">
        <v>0.62686298862272327</v>
      </c>
    </row>
    <row r="8" spans="1:34" x14ac:dyDescent="0.2">
      <c r="A8" s="3" t="s">
        <v>122</v>
      </c>
      <c r="B8" s="13">
        <v>0</v>
      </c>
      <c r="C8" s="13">
        <v>3787.75</v>
      </c>
      <c r="D8" s="13">
        <v>9479.2099999999991</v>
      </c>
      <c r="E8" s="13">
        <v>7199.13</v>
      </c>
      <c r="F8" s="13">
        <v>2280.09</v>
      </c>
      <c r="G8" s="13">
        <v>9479.2099999999991</v>
      </c>
      <c r="H8" s="13">
        <v>7199.13</v>
      </c>
      <c r="I8" s="13">
        <v>2280.09</v>
      </c>
      <c r="J8" s="13">
        <v>9479.2099999999991</v>
      </c>
      <c r="K8" s="13">
        <v>7199.13</v>
      </c>
      <c r="L8" s="13">
        <v>2280.09</v>
      </c>
      <c r="M8" s="13">
        <v>9479.2099999999991</v>
      </c>
      <c r="N8" s="13">
        <v>7199.13</v>
      </c>
      <c r="O8" s="13">
        <v>2280.09</v>
      </c>
      <c r="P8" s="13">
        <v>8381.44</v>
      </c>
      <c r="Q8" s="13">
        <v>6101.36</v>
      </c>
      <c r="R8" s="13">
        <v>0</v>
      </c>
      <c r="S8" s="13">
        <v>0</v>
      </c>
      <c r="T8" s="13">
        <v>0</v>
      </c>
      <c r="U8" s="13">
        <v>0</v>
      </c>
      <c r="V8" s="13">
        <v>0</v>
      </c>
      <c r="W8" s="13">
        <v>0</v>
      </c>
      <c r="X8" s="13">
        <v>0</v>
      </c>
      <c r="Y8" s="13">
        <v>0</v>
      </c>
      <c r="Z8" s="13">
        <v>0</v>
      </c>
      <c r="AA8" s="13">
        <v>0</v>
      </c>
      <c r="AB8" s="13">
        <v>0</v>
      </c>
      <c r="AC8" s="13">
        <v>0</v>
      </c>
      <c r="AD8" s="13">
        <v>0</v>
      </c>
      <c r="AE8" s="13">
        <v>0</v>
      </c>
      <c r="AF8" s="13">
        <v>0</v>
      </c>
      <c r="AG8" s="13">
        <v>94104.26</v>
      </c>
      <c r="AH8" s="14">
        <v>0.37313701137727689</v>
      </c>
    </row>
    <row r="9" spans="1:34" x14ac:dyDescent="0.2">
      <c r="A9" s="7" t="s">
        <v>121</v>
      </c>
      <c r="B9" s="13">
        <v>1631.62</v>
      </c>
      <c r="C9" s="13">
        <v>5128.01</v>
      </c>
      <c r="D9" s="13">
        <v>25198.73</v>
      </c>
      <c r="E9" s="13">
        <v>22044.57</v>
      </c>
      <c r="F9" s="13">
        <v>3736.89</v>
      </c>
      <c r="G9" s="13">
        <v>25198.73</v>
      </c>
      <c r="H9" s="13">
        <v>22044.57</v>
      </c>
      <c r="I9" s="13">
        <v>3736.89</v>
      </c>
      <c r="J9" s="13">
        <v>25198.73</v>
      </c>
      <c r="K9" s="13">
        <v>22044.57</v>
      </c>
      <c r="L9" s="13">
        <v>3736.89</v>
      </c>
      <c r="M9" s="13">
        <v>25198.73</v>
      </c>
      <c r="N9" s="13">
        <v>22044.57</v>
      </c>
      <c r="O9" s="13">
        <v>3736.89</v>
      </c>
      <c r="P9" s="13">
        <v>22335.7</v>
      </c>
      <c r="Q9" s="13">
        <v>19181.53</v>
      </c>
      <c r="R9" s="13">
        <v>0</v>
      </c>
      <c r="S9" s="13">
        <v>0</v>
      </c>
      <c r="T9" s="13">
        <v>0</v>
      </c>
      <c r="U9" s="13">
        <v>0</v>
      </c>
      <c r="V9" s="13">
        <v>0</v>
      </c>
      <c r="W9" s="13">
        <v>0</v>
      </c>
      <c r="X9" s="13">
        <v>0</v>
      </c>
      <c r="Y9" s="13">
        <v>0</v>
      </c>
      <c r="Z9" s="13">
        <v>0</v>
      </c>
      <c r="AA9" s="13">
        <v>0</v>
      </c>
      <c r="AB9" s="13">
        <v>0</v>
      </c>
      <c r="AC9" s="13">
        <v>0</v>
      </c>
      <c r="AD9" s="13">
        <v>0</v>
      </c>
      <c r="AE9" s="13">
        <v>0</v>
      </c>
      <c r="AF9" s="13">
        <v>0</v>
      </c>
      <c r="AG9" s="13">
        <v>252197.6</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0</v>
      </c>
      <c r="D11" s="15">
        <v>12000</v>
      </c>
      <c r="E11" s="15">
        <v>12000</v>
      </c>
      <c r="F11" s="15">
        <v>0</v>
      </c>
      <c r="G11" s="15">
        <v>12000</v>
      </c>
      <c r="H11" s="15">
        <v>12000</v>
      </c>
      <c r="I11" s="15">
        <v>0</v>
      </c>
      <c r="J11" s="15">
        <v>12000</v>
      </c>
      <c r="K11" s="15">
        <v>12000</v>
      </c>
      <c r="L11" s="15">
        <v>0</v>
      </c>
      <c r="M11" s="15">
        <v>12000</v>
      </c>
      <c r="N11" s="15">
        <v>12000</v>
      </c>
      <c r="O11" s="15">
        <v>0</v>
      </c>
      <c r="P11" s="15">
        <v>10000</v>
      </c>
      <c r="Q11" s="15">
        <v>10000</v>
      </c>
      <c r="R11" s="15">
        <v>0</v>
      </c>
      <c r="S11" s="15">
        <v>0</v>
      </c>
      <c r="T11" s="15">
        <v>0</v>
      </c>
      <c r="U11" s="15">
        <v>0</v>
      </c>
      <c r="V11" s="15">
        <v>0</v>
      </c>
      <c r="W11" s="15">
        <v>0</v>
      </c>
      <c r="X11" s="15">
        <v>0</v>
      </c>
      <c r="Y11" s="15">
        <v>0</v>
      </c>
      <c r="Z11" s="15">
        <v>0</v>
      </c>
      <c r="AA11" s="15">
        <v>0</v>
      </c>
      <c r="AB11" s="15">
        <v>0</v>
      </c>
      <c r="AC11" s="15">
        <v>0</v>
      </c>
      <c r="AD11" s="15">
        <v>0</v>
      </c>
      <c r="AE11" s="15">
        <v>0</v>
      </c>
      <c r="AF11" s="15">
        <v>0</v>
      </c>
      <c r="AG11" s="15">
        <v>116000</v>
      </c>
      <c r="AH11" s="19"/>
    </row>
    <row r="12" spans="1:34" hidden="1" x14ac:dyDescent="0.2">
      <c r="A12" s="3" t="s">
        <v>20</v>
      </c>
      <c r="B12" s="15"/>
      <c r="C12" s="15">
        <v>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0</v>
      </c>
      <c r="AH12" s="19"/>
    </row>
    <row r="13" spans="1:34" hidden="1" x14ac:dyDescent="0.2">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0</v>
      </c>
      <c r="D15" s="16">
        <v>3.5805500000000001</v>
      </c>
      <c r="E15" s="16">
        <v>3.5805500000000001</v>
      </c>
      <c r="F15" s="16">
        <v>0</v>
      </c>
      <c r="G15" s="16">
        <v>3.5805500000000001</v>
      </c>
      <c r="H15" s="16">
        <v>3.5805500000000001</v>
      </c>
      <c r="I15" s="16">
        <v>0</v>
      </c>
      <c r="J15" s="16">
        <v>3.5805500000000001</v>
      </c>
      <c r="K15" s="16">
        <v>3.5805500000000001</v>
      </c>
      <c r="L15" s="16">
        <v>0</v>
      </c>
      <c r="M15" s="16">
        <v>3.5805500000000001</v>
      </c>
      <c r="N15" s="16">
        <v>3.5805500000000001</v>
      </c>
      <c r="O15" s="16">
        <v>0</v>
      </c>
      <c r="P15" s="16">
        <v>3.5805500000000001</v>
      </c>
      <c r="Q15" s="16">
        <v>3.5805500000000001</v>
      </c>
      <c r="R15" s="16">
        <v>0</v>
      </c>
      <c r="S15" s="16">
        <v>0</v>
      </c>
      <c r="T15" s="16">
        <v>0</v>
      </c>
      <c r="U15" s="16">
        <v>0</v>
      </c>
      <c r="V15" s="16">
        <v>0</v>
      </c>
      <c r="W15" s="16">
        <v>0</v>
      </c>
      <c r="X15" s="16">
        <v>0</v>
      </c>
      <c r="Y15" s="16">
        <v>0</v>
      </c>
      <c r="Z15" s="16">
        <v>0</v>
      </c>
      <c r="AA15" s="16">
        <v>0</v>
      </c>
      <c r="AB15" s="16">
        <v>0</v>
      </c>
      <c r="AC15" s="16">
        <v>0</v>
      </c>
      <c r="AD15" s="16">
        <v>0</v>
      </c>
      <c r="AE15" s="16">
        <v>0</v>
      </c>
      <c r="AF15" s="16">
        <v>0</v>
      </c>
      <c r="AG15" s="16">
        <v>3.5805500000000001</v>
      </c>
      <c r="AH15" s="19"/>
    </row>
    <row r="16" spans="1:34" hidden="1" x14ac:dyDescent="0.2">
      <c r="A16" s="3" t="s">
        <v>126</v>
      </c>
      <c r="B16" s="16"/>
      <c r="C16" s="16">
        <v>0</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0</v>
      </c>
      <c r="AH16" s="19"/>
    </row>
    <row r="17" spans="1:34" hidden="1" x14ac:dyDescent="0.2">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0</v>
      </c>
      <c r="D19" s="13">
        <v>42966.6</v>
      </c>
      <c r="E19" s="13">
        <v>42966.6</v>
      </c>
      <c r="F19" s="13">
        <v>0</v>
      </c>
      <c r="G19" s="13">
        <v>42966.6</v>
      </c>
      <c r="H19" s="13">
        <v>42966.6</v>
      </c>
      <c r="I19" s="13">
        <v>0</v>
      </c>
      <c r="J19" s="13">
        <v>42966.6</v>
      </c>
      <c r="K19" s="13">
        <v>42966.6</v>
      </c>
      <c r="L19" s="13">
        <v>0</v>
      </c>
      <c r="M19" s="13">
        <v>42966.6</v>
      </c>
      <c r="N19" s="13">
        <v>42966.6</v>
      </c>
      <c r="O19" s="13">
        <v>0</v>
      </c>
      <c r="P19" s="13">
        <v>35805.5</v>
      </c>
      <c r="Q19" s="13">
        <v>35805.5</v>
      </c>
      <c r="R19" s="13">
        <v>0</v>
      </c>
      <c r="S19" s="13">
        <v>0</v>
      </c>
      <c r="T19" s="13">
        <v>0</v>
      </c>
      <c r="U19" s="13">
        <v>0</v>
      </c>
      <c r="V19" s="13">
        <v>0</v>
      </c>
      <c r="W19" s="13">
        <v>0</v>
      </c>
      <c r="X19" s="13">
        <v>0</v>
      </c>
      <c r="Y19" s="13">
        <v>0</v>
      </c>
      <c r="Z19" s="13">
        <v>0</v>
      </c>
      <c r="AA19" s="13">
        <v>0</v>
      </c>
      <c r="AB19" s="13">
        <v>0</v>
      </c>
      <c r="AC19" s="13">
        <v>0</v>
      </c>
      <c r="AD19" s="13">
        <v>0</v>
      </c>
      <c r="AE19" s="13">
        <v>0</v>
      </c>
      <c r="AF19" s="13">
        <v>0</v>
      </c>
      <c r="AG19" s="13">
        <v>415343.8</v>
      </c>
      <c r="AH19" s="19"/>
    </row>
    <row r="20" spans="1:34" x14ac:dyDescent="0.2">
      <c r="A20" s="1" t="s">
        <v>12</v>
      </c>
      <c r="B20" s="17">
        <v>-1631.62</v>
      </c>
      <c r="C20" s="17">
        <v>-5128.01</v>
      </c>
      <c r="D20" s="17">
        <v>17767.87</v>
      </c>
      <c r="E20" s="17">
        <v>20922.03</v>
      </c>
      <c r="F20" s="17">
        <v>-3736.89</v>
      </c>
      <c r="G20" s="17">
        <v>17767.87</v>
      </c>
      <c r="H20" s="17">
        <v>20922.03</v>
      </c>
      <c r="I20" s="17">
        <v>-3736.89</v>
      </c>
      <c r="J20" s="17">
        <v>17767.87</v>
      </c>
      <c r="K20" s="17">
        <v>20922.03</v>
      </c>
      <c r="L20" s="17">
        <v>-3736.89</v>
      </c>
      <c r="M20" s="17">
        <v>17767.87</v>
      </c>
      <c r="N20" s="17">
        <v>20922.03</v>
      </c>
      <c r="O20" s="17">
        <v>-3736.89</v>
      </c>
      <c r="P20" s="17">
        <v>13469.8</v>
      </c>
      <c r="Q20" s="17">
        <v>16623.97</v>
      </c>
      <c r="R20" s="17">
        <v>0</v>
      </c>
      <c r="S20" s="17">
        <v>0</v>
      </c>
      <c r="T20" s="17">
        <v>0</v>
      </c>
      <c r="U20" s="17">
        <v>0</v>
      </c>
      <c r="V20" s="17">
        <v>0</v>
      </c>
      <c r="W20" s="17">
        <v>0</v>
      </c>
      <c r="X20" s="17">
        <v>0</v>
      </c>
      <c r="Y20" s="17">
        <v>0</v>
      </c>
      <c r="Z20" s="17">
        <v>0</v>
      </c>
      <c r="AA20" s="17">
        <v>0</v>
      </c>
      <c r="AB20" s="17">
        <v>0</v>
      </c>
      <c r="AC20" s="17">
        <v>0</v>
      </c>
      <c r="AD20" s="17">
        <v>0</v>
      </c>
      <c r="AE20" s="17">
        <v>0</v>
      </c>
      <c r="AF20" s="17">
        <v>0</v>
      </c>
      <c r="AG20" s="17">
        <v>163146.20000000001</v>
      </c>
      <c r="AH20" s="22"/>
    </row>
    <row r="21" spans="1:34" x14ac:dyDescent="0.2">
      <c r="J21" s="10"/>
      <c r="AG21" s="82">
        <v>0.64689827658980104</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1785</v>
      </c>
      <c r="D121" s="61">
        <v>9440</v>
      </c>
      <c r="E121" s="61">
        <v>8915</v>
      </c>
      <c r="F121" s="61">
        <v>875</v>
      </c>
      <c r="G121" s="61">
        <v>9440</v>
      </c>
      <c r="H121" s="61">
        <v>8915</v>
      </c>
      <c r="I121" s="61">
        <v>875</v>
      </c>
      <c r="J121" s="61">
        <v>9440</v>
      </c>
      <c r="K121" s="61">
        <v>8915</v>
      </c>
      <c r="L121" s="61">
        <v>875</v>
      </c>
      <c r="M121" s="61">
        <v>9440</v>
      </c>
      <c r="N121" s="61">
        <v>8915</v>
      </c>
      <c r="O121" s="61">
        <v>875</v>
      </c>
      <c r="P121" s="61">
        <v>8380</v>
      </c>
      <c r="Q121" s="61">
        <v>7855</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94940</v>
      </c>
      <c r="AH121" s="62">
        <v>0.69033215054388919</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1872</v>
      </c>
      <c r="D122" s="61">
        <v>4288</v>
      </c>
      <c r="E122" s="61">
        <v>3056</v>
      </c>
      <c r="F122" s="61">
        <v>1232</v>
      </c>
      <c r="G122" s="61">
        <v>4288</v>
      </c>
      <c r="H122" s="61">
        <v>3056</v>
      </c>
      <c r="I122" s="61">
        <v>1232</v>
      </c>
      <c r="J122" s="61">
        <v>4288</v>
      </c>
      <c r="K122" s="61">
        <v>3056</v>
      </c>
      <c r="L122" s="61">
        <v>1232</v>
      </c>
      <c r="M122" s="61">
        <v>4288</v>
      </c>
      <c r="N122" s="61">
        <v>3056</v>
      </c>
      <c r="O122" s="61">
        <v>1232</v>
      </c>
      <c r="P122" s="61">
        <v>3822</v>
      </c>
      <c r="Q122" s="61">
        <v>2590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42588</v>
      </c>
      <c r="AH122" s="62">
        <v>0.30966784945611076</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3657</v>
      </c>
      <c r="D123" s="61">
        <v>13728</v>
      </c>
      <c r="E123" s="61">
        <v>11971</v>
      </c>
      <c r="F123" s="61">
        <v>2107</v>
      </c>
      <c r="G123" s="61">
        <v>13728</v>
      </c>
      <c r="H123" s="61">
        <v>11971</v>
      </c>
      <c r="I123" s="61">
        <v>2107</v>
      </c>
      <c r="J123" s="61">
        <v>13728</v>
      </c>
      <c r="K123" s="61">
        <v>11971</v>
      </c>
      <c r="L123" s="61">
        <v>2107</v>
      </c>
      <c r="M123" s="61">
        <v>13728</v>
      </c>
      <c r="N123" s="61">
        <v>11971</v>
      </c>
      <c r="O123" s="61">
        <v>2107</v>
      </c>
      <c r="P123" s="61">
        <v>12202</v>
      </c>
      <c r="Q123" s="61">
        <v>10445</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137528</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0</v>
      </c>
      <c r="D125" s="64">
        <v>12000</v>
      </c>
      <c r="E125" s="64">
        <v>12000</v>
      </c>
      <c r="F125" s="64">
        <v>0</v>
      </c>
      <c r="G125" s="64">
        <v>12000</v>
      </c>
      <c r="H125" s="64">
        <v>12000</v>
      </c>
      <c r="I125" s="64">
        <v>0</v>
      </c>
      <c r="J125" s="64">
        <v>12000</v>
      </c>
      <c r="K125" s="64">
        <v>12000</v>
      </c>
      <c r="L125" s="64">
        <v>0</v>
      </c>
      <c r="M125" s="64">
        <v>12000</v>
      </c>
      <c r="N125" s="64">
        <v>12000</v>
      </c>
      <c r="O125" s="64">
        <v>0</v>
      </c>
      <c r="P125" s="64">
        <v>10000</v>
      </c>
      <c r="Q125" s="64">
        <v>10000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116000</v>
      </c>
      <c r="AH125" s="54"/>
    </row>
    <row r="126" spans="1:62" s="12" customFormat="1" x14ac:dyDescent="0.2">
      <c r="A126" s="59" t="s">
        <v>20</v>
      </c>
      <c r="B126" s="64"/>
      <c r="C126" s="64">
        <v>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0</v>
      </c>
      <c r="AH126" s="54"/>
    </row>
    <row r="127" spans="1:62" s="12" customFormat="1" x14ac:dyDescent="0.2">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1.6</v>
      </c>
      <c r="D129" s="65">
        <v>1.6</v>
      </c>
      <c r="E129" s="65">
        <v>1.6</v>
      </c>
      <c r="F129" s="65">
        <v>1.6</v>
      </c>
      <c r="G129" s="65">
        <v>1.6</v>
      </c>
      <c r="H129" s="65">
        <v>1.6</v>
      </c>
      <c r="I129" s="65">
        <v>1.6</v>
      </c>
      <c r="J129" s="65">
        <v>1.6</v>
      </c>
      <c r="K129" s="65">
        <v>1.6</v>
      </c>
      <c r="L129" s="65">
        <v>1.6</v>
      </c>
      <c r="M129" s="65">
        <v>1.6</v>
      </c>
      <c r="N129" s="65">
        <v>1.6</v>
      </c>
      <c r="O129" s="65">
        <v>1.6</v>
      </c>
      <c r="P129" s="65">
        <v>1.6</v>
      </c>
      <c r="Q129" s="65">
        <v>1.6</v>
      </c>
      <c r="R129" s="65">
        <v>1.6</v>
      </c>
      <c r="S129" s="65">
        <v>1.6</v>
      </c>
      <c r="T129" s="65">
        <v>1.6</v>
      </c>
      <c r="U129" s="65">
        <v>1.6</v>
      </c>
      <c r="V129" s="65">
        <v>1.6</v>
      </c>
      <c r="W129" s="65">
        <v>1.6</v>
      </c>
      <c r="X129" s="65">
        <v>1.6</v>
      </c>
      <c r="Y129" s="65">
        <v>1.6</v>
      </c>
      <c r="Z129" s="65">
        <v>1.6</v>
      </c>
      <c r="AA129" s="65">
        <v>1.6</v>
      </c>
      <c r="AB129" s="65">
        <v>1.6</v>
      </c>
      <c r="AC129" s="65">
        <v>1.6</v>
      </c>
      <c r="AD129" s="65">
        <v>1.6</v>
      </c>
      <c r="AE129" s="65">
        <v>1.6</v>
      </c>
      <c r="AF129" s="65">
        <v>1.6</v>
      </c>
      <c r="AG129" s="65">
        <v>1.6</v>
      </c>
      <c r="AH129" s="54"/>
    </row>
    <row r="130" spans="1:40" s="12" customFormat="1" x14ac:dyDescent="0.2">
      <c r="A130" s="59" t="s">
        <v>16</v>
      </c>
      <c r="B130" s="65"/>
      <c r="C130" s="65">
        <v>0</v>
      </c>
      <c r="D130" s="65">
        <v>0</v>
      </c>
      <c r="E130" s="65">
        <v>0</v>
      </c>
      <c r="F130" s="65">
        <v>0</v>
      </c>
      <c r="G130" s="65">
        <v>0</v>
      </c>
      <c r="H130" s="65">
        <v>0</v>
      </c>
      <c r="I130" s="65">
        <v>0</v>
      </c>
      <c r="J130" s="65">
        <v>0</v>
      </c>
      <c r="K130" s="65">
        <v>0</v>
      </c>
      <c r="L130" s="65">
        <v>0</v>
      </c>
      <c r="M130" s="65">
        <v>0</v>
      </c>
      <c r="N130" s="65">
        <v>0</v>
      </c>
      <c r="O130" s="65">
        <v>0</v>
      </c>
      <c r="P130" s="65">
        <v>0</v>
      </c>
      <c r="Q130" s="65">
        <v>0</v>
      </c>
      <c r="R130" s="65">
        <v>0</v>
      </c>
      <c r="S130" s="65">
        <v>0</v>
      </c>
      <c r="T130" s="65">
        <v>0</v>
      </c>
      <c r="U130" s="65">
        <v>0</v>
      </c>
      <c r="V130" s="65">
        <v>0</v>
      </c>
      <c r="W130" s="65">
        <v>0</v>
      </c>
      <c r="X130" s="65">
        <v>0</v>
      </c>
      <c r="Y130" s="65">
        <v>0</v>
      </c>
      <c r="Z130" s="65">
        <v>0</v>
      </c>
      <c r="AA130" s="65">
        <v>0</v>
      </c>
      <c r="AB130" s="65">
        <v>0</v>
      </c>
      <c r="AC130" s="65">
        <v>0</v>
      </c>
      <c r="AD130" s="65">
        <v>0</v>
      </c>
      <c r="AE130" s="65">
        <v>0</v>
      </c>
      <c r="AF130" s="65">
        <v>0</v>
      </c>
      <c r="AG130" s="65">
        <v>0</v>
      </c>
      <c r="AH130" s="54"/>
    </row>
    <row r="131" spans="1:40" s="12" customFormat="1" x14ac:dyDescent="0.2">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0</v>
      </c>
      <c r="D133" s="61">
        <v>19200</v>
      </c>
      <c r="E133" s="61">
        <v>19200</v>
      </c>
      <c r="F133" s="61">
        <v>0</v>
      </c>
      <c r="G133" s="61">
        <v>19200</v>
      </c>
      <c r="H133" s="61">
        <v>19200</v>
      </c>
      <c r="I133" s="61">
        <v>0</v>
      </c>
      <c r="J133" s="61">
        <v>19200</v>
      </c>
      <c r="K133" s="61">
        <v>19200</v>
      </c>
      <c r="L133" s="61">
        <v>0</v>
      </c>
      <c r="M133" s="61">
        <v>19200</v>
      </c>
      <c r="N133" s="61">
        <v>19200</v>
      </c>
      <c r="O133" s="61">
        <v>0</v>
      </c>
      <c r="P133" s="61">
        <v>16000</v>
      </c>
      <c r="Q133" s="61">
        <v>16000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185600</v>
      </c>
      <c r="AH133" s="54"/>
    </row>
    <row r="134" spans="1:40" s="12" customFormat="1" x14ac:dyDescent="0.2">
      <c r="A134" s="57" t="s">
        <v>12</v>
      </c>
      <c r="B134" s="61"/>
      <c r="C134" s="61">
        <v>-3657</v>
      </c>
      <c r="D134" s="61">
        <v>5472</v>
      </c>
      <c r="E134" s="61">
        <v>7229</v>
      </c>
      <c r="F134" s="61">
        <v>-2107</v>
      </c>
      <c r="G134" s="61">
        <v>5472</v>
      </c>
      <c r="H134" s="61">
        <v>7229</v>
      </c>
      <c r="I134" s="61">
        <v>-2107</v>
      </c>
      <c r="J134" s="61">
        <v>5472</v>
      </c>
      <c r="K134" s="61">
        <v>7229</v>
      </c>
      <c r="L134" s="61">
        <v>-2107</v>
      </c>
      <c r="M134" s="61">
        <v>5472</v>
      </c>
      <c r="N134" s="61">
        <v>7229</v>
      </c>
      <c r="O134" s="61">
        <v>-2107</v>
      </c>
      <c r="P134" s="61">
        <v>3798</v>
      </c>
      <c r="Q134" s="61">
        <v>5555</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48072</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1400000</v>
      </c>
      <c r="AY8" s="12" t="s">
        <v>4</v>
      </c>
      <c r="AZ8" s="80">
        <v>1120000</v>
      </c>
    </row>
    <row r="9" spans="2:59" ht="14.45" customHeight="1" x14ac:dyDescent="0.2">
      <c r="B9" s="126"/>
      <c r="C9" s="126"/>
      <c r="D9" s="126"/>
      <c r="E9" s="126"/>
      <c r="F9" s="126"/>
      <c r="G9" s="126"/>
      <c r="H9" s="126"/>
      <c r="I9" s="126"/>
      <c r="J9" s="28"/>
      <c r="AP9" s="12" t="s">
        <v>8</v>
      </c>
      <c r="AQ9" s="80">
        <v>0</v>
      </c>
      <c r="AY9" s="12" t="s">
        <v>8</v>
      </c>
      <c r="AZ9" s="80">
        <v>0</v>
      </c>
    </row>
    <row r="10" spans="2:59" ht="14.45" customHeight="1" x14ac:dyDescent="0.2">
      <c r="B10" s="126"/>
      <c r="C10" s="126"/>
      <c r="D10" s="126"/>
      <c r="E10" s="126"/>
      <c r="F10" s="126"/>
      <c r="G10" s="126"/>
      <c r="H10" s="126"/>
      <c r="I10" s="126"/>
      <c r="J10" s="28"/>
      <c r="AP10" s="12" t="s">
        <v>9</v>
      </c>
      <c r="AQ10" s="80">
        <v>64070000</v>
      </c>
      <c r="AY10" s="12" t="s">
        <v>9</v>
      </c>
      <c r="AZ10" s="80">
        <v>2600000</v>
      </c>
    </row>
    <row r="11" spans="2:59" ht="14.45" customHeight="1" x14ac:dyDescent="0.2">
      <c r="B11" s="67" t="s">
        <v>114</v>
      </c>
      <c r="C11" s="67"/>
      <c r="D11" s="67"/>
      <c r="E11" s="67"/>
      <c r="F11" s="67"/>
      <c r="G11" s="67"/>
      <c r="H11" s="67"/>
      <c r="I11" s="67"/>
      <c r="AP11" s="12" t="s">
        <v>7</v>
      </c>
      <c r="AQ11" s="80">
        <v>3150000</v>
      </c>
      <c r="AY11" s="12" t="s">
        <v>7</v>
      </c>
      <c r="AZ11" s="80">
        <v>10400000</v>
      </c>
    </row>
    <row r="12" spans="2:59" ht="14.45" customHeight="1" x14ac:dyDescent="0.2">
      <c r="B12" s="67"/>
      <c r="C12" s="67"/>
      <c r="D12" s="67"/>
      <c r="E12" s="67"/>
      <c r="F12" s="67"/>
      <c r="G12" s="67"/>
      <c r="H12" s="67"/>
      <c r="I12" s="67"/>
      <c r="AP12" s="12" t="s">
        <v>3</v>
      </c>
      <c r="AQ12" s="80">
        <v>1610000</v>
      </c>
      <c r="AY12" s="12" t="s">
        <v>3</v>
      </c>
      <c r="AZ12" s="80">
        <v>27028000</v>
      </c>
    </row>
    <row r="13" spans="2:59" ht="14.45" customHeight="1" x14ac:dyDescent="0.2">
      <c r="B13" s="67"/>
      <c r="C13" s="67"/>
      <c r="D13" s="67"/>
      <c r="E13" s="67"/>
      <c r="F13" s="67"/>
      <c r="G13" s="67"/>
      <c r="H13" s="67"/>
      <c r="I13" s="67"/>
      <c r="AP13" s="12" t="s">
        <v>6</v>
      </c>
      <c r="AQ13" s="80">
        <v>24710000</v>
      </c>
      <c r="AY13" s="12" t="s">
        <v>6</v>
      </c>
      <c r="AZ13" s="80">
        <v>1440000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0</v>
      </c>
      <c r="AY16" s="12" t="s">
        <v>5</v>
      </c>
      <c r="AZ16" s="80">
        <v>0</v>
      </c>
    </row>
    <row r="17" spans="42:59" ht="14.45" customHeight="1" x14ac:dyDescent="0.2">
      <c r="AP17" s="12" t="s">
        <v>60</v>
      </c>
      <c r="AQ17" s="80">
        <v>0</v>
      </c>
      <c r="AY17" s="12" t="s">
        <v>60</v>
      </c>
      <c r="AZ17" s="80">
        <v>0</v>
      </c>
    </row>
    <row r="18" spans="42:59" x14ac:dyDescent="0.2">
      <c r="AP18" s="12" t="s">
        <v>10</v>
      </c>
      <c r="AQ18" s="80">
        <v>0</v>
      </c>
      <c r="AY18" s="12" t="s">
        <v>10</v>
      </c>
      <c r="AZ18" s="80">
        <v>0</v>
      </c>
    </row>
    <row r="19" spans="42:59" x14ac:dyDescent="0.2">
      <c r="AP19" s="12" t="s">
        <v>76</v>
      </c>
      <c r="AQ19" s="80">
        <v>0</v>
      </c>
      <c r="AY19" s="12" t="s">
        <v>76</v>
      </c>
      <c r="AZ19" s="80">
        <v>0</v>
      </c>
    </row>
    <row r="20" spans="42:59" ht="15" x14ac:dyDescent="0.25">
      <c r="AP20" s="68" t="s">
        <v>77</v>
      </c>
      <c r="AQ20" s="81">
        <v>94940000</v>
      </c>
      <c r="AY20" s="68" t="s">
        <v>77</v>
      </c>
      <c r="AZ20" s="81">
        <v>42588000</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2330880</v>
      </c>
      <c r="AY27" s="12" t="s">
        <v>4</v>
      </c>
      <c r="AZ27" s="80">
        <v>1629600</v>
      </c>
    </row>
    <row r="28" spans="42:59" x14ac:dyDescent="0.2">
      <c r="AP28" s="12" t="s">
        <v>8</v>
      </c>
      <c r="AQ28" s="80">
        <v>0</v>
      </c>
      <c r="AY28" s="12" t="s">
        <v>8</v>
      </c>
      <c r="AZ28" s="80"/>
    </row>
    <row r="29" spans="42:59" ht="14.45" customHeight="1" x14ac:dyDescent="0.2">
      <c r="AP29" s="12" t="s">
        <v>9</v>
      </c>
      <c r="AQ29" s="80">
        <v>106697440</v>
      </c>
      <c r="AY29" s="12" t="s">
        <v>9</v>
      </c>
      <c r="AZ29" s="80">
        <v>6124913.6143745696</v>
      </c>
    </row>
    <row r="30" spans="42:59" x14ac:dyDescent="0.2">
      <c r="AP30" s="12" t="s">
        <v>7</v>
      </c>
      <c r="AQ30" s="80">
        <v>5244480</v>
      </c>
      <c r="AY30" s="12" t="s">
        <v>7</v>
      </c>
      <c r="AZ30" s="80">
        <v>19286670</v>
      </c>
    </row>
    <row r="31" spans="42:59" x14ac:dyDescent="0.2">
      <c r="AP31" s="12" t="s">
        <v>3</v>
      </c>
      <c r="AQ31" s="80">
        <v>2680512</v>
      </c>
      <c r="AY31" s="12" t="s">
        <v>3</v>
      </c>
      <c r="AZ31" s="80">
        <v>63670832.757429108</v>
      </c>
    </row>
    <row r="32" spans="42:59" ht="14.45" customHeight="1" x14ac:dyDescent="0.2">
      <c r="AP32" s="12" t="s">
        <v>6</v>
      </c>
      <c r="AQ32" s="80">
        <v>41140032</v>
      </c>
      <c r="AY32" s="12" t="s">
        <v>6</v>
      </c>
      <c r="AZ32" s="80">
        <v>3392244</v>
      </c>
    </row>
    <row r="33" spans="2:56" ht="14.45" customHeight="1" x14ac:dyDescent="0.2">
      <c r="AP33" s="12" t="s">
        <v>5</v>
      </c>
      <c r="AQ33" s="80">
        <v>0</v>
      </c>
      <c r="AY33" s="12" t="s">
        <v>5</v>
      </c>
      <c r="AZ33" s="80">
        <v>0</v>
      </c>
    </row>
    <row r="34" spans="2:56" x14ac:dyDescent="0.2">
      <c r="AP34" s="12" t="s">
        <v>60</v>
      </c>
      <c r="AQ34" s="80">
        <v>0</v>
      </c>
      <c r="AY34" s="12" t="s">
        <v>60</v>
      </c>
      <c r="AZ34" s="80">
        <v>0</v>
      </c>
    </row>
    <row r="35" spans="2:56" ht="14.45" customHeight="1" x14ac:dyDescent="0.2">
      <c r="B35" s="126" t="s">
        <v>147</v>
      </c>
      <c r="C35" s="126"/>
      <c r="D35" s="126"/>
      <c r="E35" s="126"/>
      <c r="F35" s="126"/>
      <c r="G35" s="126"/>
      <c r="H35" s="126"/>
      <c r="I35" s="126"/>
      <c r="AP35" s="12" t="s">
        <v>10</v>
      </c>
      <c r="AQ35" s="80">
        <v>0</v>
      </c>
      <c r="AY35" s="12" t="s">
        <v>10</v>
      </c>
      <c r="AZ35" s="80">
        <v>0</v>
      </c>
    </row>
    <row r="36" spans="2:56" ht="14.45" customHeight="1" x14ac:dyDescent="0.2">
      <c r="B36" s="126"/>
      <c r="C36" s="126"/>
      <c r="D36" s="126"/>
      <c r="E36" s="126"/>
      <c r="F36" s="126"/>
      <c r="G36" s="126"/>
      <c r="H36" s="126"/>
      <c r="I36" s="126"/>
      <c r="AP36" s="12" t="s">
        <v>76</v>
      </c>
      <c r="AQ36" s="80">
        <v>0</v>
      </c>
      <c r="AY36" s="12" t="s">
        <v>76</v>
      </c>
      <c r="AZ36" s="80">
        <v>0</v>
      </c>
    </row>
    <row r="37" spans="2:56" ht="14.45" customHeight="1" x14ac:dyDescent="0.25">
      <c r="B37" s="126"/>
      <c r="C37" s="126"/>
      <c r="D37" s="126"/>
      <c r="E37" s="126"/>
      <c r="F37" s="126"/>
      <c r="G37" s="126"/>
      <c r="H37" s="126"/>
      <c r="I37" s="126"/>
      <c r="AP37" s="68" t="s">
        <v>77</v>
      </c>
      <c r="AQ37" s="81">
        <v>158093344</v>
      </c>
      <c r="AY37" s="68" t="s">
        <v>77</v>
      </c>
      <c r="AZ37" s="81">
        <v>94104260.371803671</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137528000</v>
      </c>
      <c r="AR41" s="101">
        <v>94940000</v>
      </c>
      <c r="AS41" s="101">
        <v>42588000</v>
      </c>
      <c r="AV41" s="12" t="s">
        <v>132</v>
      </c>
      <c r="AW41" s="82">
        <v>0.69033215054388919</v>
      </c>
      <c r="AX41" s="82">
        <v>0.30966784945611076</v>
      </c>
    </row>
    <row r="42" spans="2:56" ht="15" x14ac:dyDescent="0.2">
      <c r="B42" s="29"/>
      <c r="C42" s="29"/>
      <c r="D42" s="29"/>
      <c r="E42" s="29"/>
      <c r="F42" s="29"/>
      <c r="G42" s="29"/>
      <c r="H42" s="29"/>
      <c r="I42" s="29"/>
      <c r="AP42" s="12" t="s">
        <v>131</v>
      </c>
      <c r="AQ42" s="101">
        <v>252197604.37180367</v>
      </c>
      <c r="AR42" s="101">
        <v>158093344</v>
      </c>
      <c r="AS42" s="101">
        <v>94104260.371803671</v>
      </c>
      <c r="AV42" s="12" t="s">
        <v>131</v>
      </c>
      <c r="AW42" s="82">
        <v>0.62686298862272316</v>
      </c>
      <c r="AX42" s="82">
        <v>0.37313701137727684</v>
      </c>
    </row>
    <row r="43" spans="2:56" x14ac:dyDescent="0.2">
      <c r="BD43" s="83">
        <v>56462556223082.203</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0.39279796640758818</v>
      </c>
    </row>
    <row r="54" spans="2:55" x14ac:dyDescent="0.2">
      <c r="BA54" s="12" t="s">
        <v>88</v>
      </c>
      <c r="BC54" s="85">
        <v>0.25900862068965519</v>
      </c>
    </row>
    <row r="55" spans="2:55" ht="15" thickBot="1" x14ac:dyDescent="0.25">
      <c r="BA55" s="12" t="s">
        <v>89</v>
      </c>
      <c r="BC55" s="85" t="s">
        <v>131</v>
      </c>
    </row>
    <row r="56" spans="2:55" ht="16.5" thickTop="1" thickBot="1" x14ac:dyDescent="0.3">
      <c r="BA56" s="86" t="s">
        <v>82</v>
      </c>
      <c r="BB56" s="86"/>
      <c r="BC56" s="84">
        <v>137528000</v>
      </c>
    </row>
    <row r="57" spans="2:55" ht="16.5" thickTop="1" thickBot="1" x14ac:dyDescent="0.3">
      <c r="BA57" s="87" t="s">
        <v>83</v>
      </c>
      <c r="BB57" s="87"/>
      <c r="BC57" s="88">
        <v>42889</v>
      </c>
    </row>
    <row r="58" spans="2:55" ht="16.5" thickTop="1" thickBot="1" x14ac:dyDescent="0.3">
      <c r="BA58" s="87" t="s">
        <v>84</v>
      </c>
      <c r="BB58" s="87"/>
      <c r="BC58" s="89">
        <v>1.833790968906722</v>
      </c>
    </row>
    <row r="59" spans="2:55" ht="16.5" thickTop="1" thickBot="1" x14ac:dyDescent="0.3">
      <c r="BA59" s="86" t="s">
        <v>85</v>
      </c>
      <c r="BB59" s="86" t="s">
        <v>65</v>
      </c>
      <c r="BC59" s="84">
        <v>185600</v>
      </c>
    </row>
    <row r="60" spans="2:55" ht="16.5" thickTop="1" thickBot="1" x14ac:dyDescent="0.3">
      <c r="I60" s="53" t="s">
        <v>113</v>
      </c>
      <c r="BA60" s="87" t="s">
        <v>86</v>
      </c>
      <c r="BB60" s="87"/>
      <c r="BC60" s="89">
        <v>2.2378437500000001</v>
      </c>
    </row>
    <row r="61" spans="2:55" ht="16.5" thickTop="1" thickBot="1" x14ac:dyDescent="0.3">
      <c r="BA61" s="86" t="s">
        <v>85</v>
      </c>
      <c r="BB61" s="86" t="s">
        <v>65</v>
      </c>
      <c r="BC61" s="84">
        <v>415343.8</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2174.12</v>
      </c>
      <c r="J11" s="10"/>
      <c r="K11" s="10"/>
    </row>
    <row r="12" spans="2:57" ht="14.45" customHeight="1" thickBot="1" x14ac:dyDescent="0.25">
      <c r="B12" s="10"/>
      <c r="C12" s="10"/>
      <c r="D12" s="10"/>
      <c r="E12" s="10"/>
      <c r="F12" s="10"/>
      <c r="G12" s="35" t="s">
        <v>93</v>
      </c>
      <c r="H12" s="36" t="s">
        <v>94</v>
      </c>
      <c r="I12" s="37">
        <v>1631620</v>
      </c>
      <c r="J12" s="10"/>
      <c r="K12" s="10"/>
    </row>
    <row r="13" spans="2:57" ht="14.45" customHeight="1" thickBot="1" x14ac:dyDescent="0.25">
      <c r="B13" s="10"/>
      <c r="C13" s="10"/>
      <c r="D13" s="10"/>
      <c r="E13" s="10"/>
      <c r="F13" s="10"/>
      <c r="G13" s="35" t="s">
        <v>95</v>
      </c>
      <c r="H13" s="36" t="s">
        <v>94</v>
      </c>
      <c r="I13" s="37">
        <v>24531150</v>
      </c>
      <c r="J13" s="10"/>
      <c r="K13" s="10"/>
    </row>
    <row r="14" spans="2:57" ht="14.45" customHeight="1" thickBot="1" x14ac:dyDescent="0.25">
      <c r="B14" s="10"/>
      <c r="C14" s="10"/>
      <c r="D14" s="10"/>
      <c r="E14" s="10"/>
      <c r="F14" s="10"/>
      <c r="G14" s="35" t="s">
        <v>96</v>
      </c>
      <c r="H14" s="36" t="s">
        <v>97</v>
      </c>
      <c r="I14" s="38">
        <v>116</v>
      </c>
      <c r="J14" s="10"/>
      <c r="K14" s="10"/>
    </row>
    <row r="15" spans="2:57" ht="14.45" customHeight="1" thickBot="1" x14ac:dyDescent="0.25">
      <c r="B15" s="10"/>
      <c r="C15" s="10"/>
      <c r="D15" s="10"/>
      <c r="E15" s="10"/>
      <c r="F15" s="10"/>
      <c r="G15" s="35" t="s">
        <v>98</v>
      </c>
      <c r="H15" s="36" t="s">
        <v>67</v>
      </c>
      <c r="I15" s="39">
        <v>64.689827658980107</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2174.12</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70435.435896719777</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3.5805500000000001</v>
      </c>
      <c r="AT30" s="92">
        <v>116000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415343.8</v>
      </c>
      <c r="AV39" s="94">
        <v>3.58</v>
      </c>
      <c r="AW39" s="95">
        <v>2.2378437500000001</v>
      </c>
    </row>
    <row r="40" spans="2:49" ht="14.45" customHeight="1" x14ac:dyDescent="0.2">
      <c r="B40" s="10"/>
      <c r="C40" s="40"/>
      <c r="D40" s="44" t="s">
        <v>109</v>
      </c>
      <c r="E40" s="70">
        <v>2.6854125</v>
      </c>
      <c r="F40" s="70">
        <v>2.8644400000000001</v>
      </c>
      <c r="G40" s="70">
        <v>3.0434675000000002</v>
      </c>
      <c r="H40" s="70">
        <v>3.2224950000000003</v>
      </c>
      <c r="I40" s="70">
        <v>3.4015225</v>
      </c>
      <c r="J40" s="45">
        <v>3.5805500000000001</v>
      </c>
      <c r="K40" s="70">
        <v>3.7595775000000002</v>
      </c>
      <c r="L40" s="70">
        <v>3.9386049999999999</v>
      </c>
      <c r="M40" s="70">
        <v>4.1176325</v>
      </c>
      <c r="N40" s="70">
        <v>4.2966600000000001</v>
      </c>
      <c r="O40" s="70">
        <v>4.4756875000000003</v>
      </c>
      <c r="AT40" s="12" t="s">
        <v>62</v>
      </c>
      <c r="AU40" s="93">
        <v>252197.6</v>
      </c>
      <c r="AV40" s="94">
        <v>2.17</v>
      </c>
      <c r="AW40" s="95">
        <v>1.8337909371182597</v>
      </c>
    </row>
    <row r="41" spans="2:49" x14ac:dyDescent="0.2">
      <c r="B41" s="10"/>
      <c r="C41" s="46">
        <v>-0.2</v>
      </c>
      <c r="D41" s="47">
        <v>67442.399999999994</v>
      </c>
      <c r="E41" s="104">
        <v>-0.28186999404435265</v>
      </c>
      <c r="F41" s="104">
        <v>-0.23399466031397609</v>
      </c>
      <c r="G41" s="104">
        <v>-0.18611932658359953</v>
      </c>
      <c r="H41" s="104">
        <v>-0.13824399285322297</v>
      </c>
      <c r="I41" s="104">
        <v>-9.036865912284664E-2</v>
      </c>
      <c r="J41" s="104">
        <v>-4.2493325392470083E-2</v>
      </c>
      <c r="K41" s="104">
        <v>5.3820083379063632E-3</v>
      </c>
      <c r="L41" s="104">
        <v>5.3257342068282698E-2</v>
      </c>
      <c r="M41" s="104">
        <v>0.10113267579865926</v>
      </c>
      <c r="N41" s="104">
        <v>0.14900800952903581</v>
      </c>
      <c r="O41" s="104">
        <v>0.19688334325941237</v>
      </c>
      <c r="AT41" s="12" t="s">
        <v>61</v>
      </c>
      <c r="AU41" s="93">
        <v>163146.20000000001</v>
      </c>
      <c r="AV41" s="94"/>
      <c r="AW41" s="95">
        <v>0.39279796640758818</v>
      </c>
    </row>
    <row r="42" spans="2:49" x14ac:dyDescent="0.2">
      <c r="B42" s="10"/>
      <c r="C42" s="46">
        <v>-0.15</v>
      </c>
      <c r="D42" s="47">
        <v>84303</v>
      </c>
      <c r="E42" s="104">
        <v>-0.10233749255544067</v>
      </c>
      <c r="F42" s="104">
        <v>-4.2493325392470083E-2</v>
      </c>
      <c r="G42" s="104">
        <v>1.7350841770500613E-2</v>
      </c>
      <c r="H42" s="104">
        <v>7.7195008933471421E-2</v>
      </c>
      <c r="I42" s="104">
        <v>0.13703917609644178</v>
      </c>
      <c r="J42" s="104">
        <v>0.19688334325941259</v>
      </c>
      <c r="K42" s="104">
        <v>0.25672751042238295</v>
      </c>
      <c r="L42" s="104">
        <v>0.31657167758535376</v>
      </c>
      <c r="M42" s="104">
        <v>0.37641584474832412</v>
      </c>
      <c r="N42" s="104">
        <v>0.43626001191129493</v>
      </c>
      <c r="O42" s="104">
        <v>0.49610417907426574</v>
      </c>
    </row>
    <row r="43" spans="2:49" x14ac:dyDescent="0.2">
      <c r="B43" s="10"/>
      <c r="C43" s="46">
        <v>-0.1</v>
      </c>
      <c r="D43" s="47">
        <v>99180</v>
      </c>
      <c r="E43" s="104">
        <v>5.6073538170069881E-2</v>
      </c>
      <c r="F43" s="104">
        <v>0.12647844071474101</v>
      </c>
      <c r="G43" s="104">
        <v>0.19688334325941259</v>
      </c>
      <c r="H43" s="104">
        <v>0.26728824580408372</v>
      </c>
      <c r="I43" s="104">
        <v>0.33769314834875508</v>
      </c>
      <c r="J43" s="104">
        <v>0.40809805089342643</v>
      </c>
      <c r="K43" s="104">
        <v>0.47850295343809779</v>
      </c>
      <c r="L43" s="104">
        <v>0.54890785598276892</v>
      </c>
      <c r="M43" s="104">
        <v>0.6193127585274405</v>
      </c>
      <c r="N43" s="104">
        <v>0.68971766107211163</v>
      </c>
      <c r="O43" s="104">
        <v>0.76012256361678321</v>
      </c>
      <c r="AU43" s="12">
        <v>354496</v>
      </c>
    </row>
    <row r="44" spans="2:49" x14ac:dyDescent="0.2">
      <c r="B44" s="10"/>
      <c r="C44" s="46">
        <v>-0.05</v>
      </c>
      <c r="D44" s="47">
        <v>110200</v>
      </c>
      <c r="E44" s="104">
        <v>0.17341504241118866</v>
      </c>
      <c r="F44" s="104">
        <v>0.25164271190526799</v>
      </c>
      <c r="G44" s="104">
        <v>0.32987038139934732</v>
      </c>
      <c r="H44" s="104">
        <v>0.40809805089342643</v>
      </c>
      <c r="I44" s="104">
        <v>0.48632572038750554</v>
      </c>
      <c r="J44" s="104">
        <v>0.56455338988158488</v>
      </c>
      <c r="K44" s="104">
        <v>0.64278105937566421</v>
      </c>
      <c r="L44" s="104">
        <v>0.72100872886974332</v>
      </c>
      <c r="M44" s="104">
        <v>0.79923639836382265</v>
      </c>
      <c r="N44" s="104">
        <v>0.87746406785790199</v>
      </c>
      <c r="O44" s="104">
        <v>0.9556917373519811</v>
      </c>
      <c r="AU44" s="12">
        <v>390579.51999999996</v>
      </c>
    </row>
    <row r="45" spans="2:49" x14ac:dyDescent="0.2">
      <c r="B45" s="10"/>
      <c r="C45" s="42" t="s">
        <v>107</v>
      </c>
      <c r="D45" s="48">
        <v>116000</v>
      </c>
      <c r="E45" s="104">
        <v>0.23517372885388266</v>
      </c>
      <c r="F45" s="104">
        <v>0.31751864411080843</v>
      </c>
      <c r="G45" s="104">
        <v>0.39986355936773399</v>
      </c>
      <c r="H45" s="104">
        <v>0.48220847462465954</v>
      </c>
      <c r="I45" s="104">
        <v>0.56455338988158488</v>
      </c>
      <c r="J45" s="104">
        <v>0.64689830513851043</v>
      </c>
      <c r="K45" s="104">
        <v>0.72924322039543621</v>
      </c>
      <c r="L45" s="104">
        <v>0.81158813565236132</v>
      </c>
      <c r="M45" s="104">
        <v>0.89393305090928687</v>
      </c>
      <c r="N45" s="104">
        <v>0.97627796616621243</v>
      </c>
      <c r="O45" s="104">
        <v>1.0586228814231382</v>
      </c>
    </row>
    <row r="46" spans="2:49" ht="14.45" customHeight="1" x14ac:dyDescent="0.2">
      <c r="B46" s="10"/>
      <c r="C46" s="46">
        <v>0.05</v>
      </c>
      <c r="D46" s="47">
        <v>121800</v>
      </c>
      <c r="E46" s="104">
        <v>0.29693241529657688</v>
      </c>
      <c r="F46" s="104">
        <v>0.38339457631634888</v>
      </c>
      <c r="G46" s="104">
        <v>0.46985673733612066</v>
      </c>
      <c r="H46" s="104">
        <v>0.55631889835589265</v>
      </c>
      <c r="I46" s="104">
        <v>0.64278105937566421</v>
      </c>
      <c r="J46" s="104">
        <v>0.72924322039543599</v>
      </c>
      <c r="K46" s="104">
        <v>0.81570538141520776</v>
      </c>
      <c r="L46" s="104">
        <v>0.90216754243497932</v>
      </c>
      <c r="M46" s="104">
        <v>0.98862970345475132</v>
      </c>
      <c r="N46" s="104">
        <v>1.0750918644745231</v>
      </c>
      <c r="O46" s="104">
        <v>1.1615540254942949</v>
      </c>
    </row>
    <row r="47" spans="2:49" x14ac:dyDescent="0.2">
      <c r="B47" s="10"/>
      <c r="C47" s="46">
        <v>0.1</v>
      </c>
      <c r="D47" s="47">
        <v>133980</v>
      </c>
      <c r="E47" s="104">
        <v>0.42662565682623454</v>
      </c>
      <c r="F47" s="104">
        <v>0.52173403394798368</v>
      </c>
      <c r="G47" s="104">
        <v>0.61684241106973259</v>
      </c>
      <c r="H47" s="104">
        <v>0.71195078819148172</v>
      </c>
      <c r="I47" s="104">
        <v>0.80705916531323041</v>
      </c>
      <c r="J47" s="104">
        <v>0.90216754243497976</v>
      </c>
      <c r="K47" s="104">
        <v>0.99727591955672867</v>
      </c>
      <c r="L47" s="104">
        <v>1.0923842966784774</v>
      </c>
      <c r="M47" s="104">
        <v>1.1874926738002265</v>
      </c>
      <c r="N47" s="104">
        <v>1.2826010509219752</v>
      </c>
      <c r="O47" s="104">
        <v>1.3777094280437248</v>
      </c>
    </row>
    <row r="48" spans="2:49" x14ac:dyDescent="0.2">
      <c r="B48" s="10"/>
      <c r="C48" s="46">
        <v>0.15</v>
      </c>
      <c r="D48" s="47">
        <v>154077</v>
      </c>
      <c r="E48" s="104">
        <v>0.64061950535016998</v>
      </c>
      <c r="F48" s="104">
        <v>0.7499941390401812</v>
      </c>
      <c r="G48" s="104">
        <v>0.85936877273019263</v>
      </c>
      <c r="H48" s="104">
        <v>0.96874340642020385</v>
      </c>
      <c r="I48" s="104">
        <v>1.0781180401102151</v>
      </c>
      <c r="J48" s="104">
        <v>1.1874926738002265</v>
      </c>
      <c r="K48" s="104">
        <v>1.2968673074902379</v>
      </c>
      <c r="L48" s="104">
        <v>1.4062419411802489</v>
      </c>
      <c r="M48" s="104">
        <v>1.5156165748702608</v>
      </c>
      <c r="N48" s="104">
        <v>1.6249912085602718</v>
      </c>
      <c r="O48" s="104">
        <v>1.7343658422502832</v>
      </c>
    </row>
    <row r="49" spans="2:45" ht="15" thickBot="1" x14ac:dyDescent="0.25">
      <c r="B49" s="10"/>
      <c r="C49" s="46">
        <v>0.2</v>
      </c>
      <c r="D49" s="49">
        <v>184892.4</v>
      </c>
      <c r="E49" s="104">
        <v>0.96874340642020362</v>
      </c>
      <c r="F49" s="104">
        <v>1.0999929668482173</v>
      </c>
      <c r="G49" s="104">
        <v>1.2312425272762311</v>
      </c>
      <c r="H49" s="104">
        <v>1.3624920877042448</v>
      </c>
      <c r="I49" s="104">
        <v>1.4937416481322581</v>
      </c>
      <c r="J49" s="104">
        <v>1.6249912085602718</v>
      </c>
      <c r="K49" s="104">
        <v>1.7562407689882851</v>
      </c>
      <c r="L49" s="104">
        <v>1.8874903294162988</v>
      </c>
      <c r="M49" s="104">
        <v>2.0187398898443121</v>
      </c>
      <c r="N49" s="104">
        <v>2.1499894502723262</v>
      </c>
      <c r="O49" s="104">
        <v>2.28123901070034</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116000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1185.5899999999999</v>
      </c>
      <c r="BA66" s="12" t="s">
        <v>65</v>
      </c>
    </row>
    <row r="67" spans="2:55" x14ac:dyDescent="0.2">
      <c r="B67" s="10"/>
      <c r="C67" s="10"/>
      <c r="D67" s="10"/>
      <c r="E67" s="10"/>
      <c r="F67" s="10"/>
      <c r="G67" s="10"/>
      <c r="H67" s="10"/>
      <c r="I67" s="10"/>
      <c r="J67" s="10"/>
      <c r="K67" s="10"/>
      <c r="AS67" s="12" t="s">
        <v>11</v>
      </c>
      <c r="AT67" s="93">
        <v>185600</v>
      </c>
      <c r="AU67" s="94">
        <v>1.6</v>
      </c>
      <c r="AV67" s="95">
        <v>1</v>
      </c>
      <c r="AX67" s="12" t="s">
        <v>64</v>
      </c>
      <c r="AZ67" s="64">
        <v>85955</v>
      </c>
      <c r="BA67" s="12" t="s">
        <v>63</v>
      </c>
    </row>
    <row r="68" spans="2:55" x14ac:dyDescent="0.2">
      <c r="B68" s="10"/>
      <c r="C68" s="10"/>
      <c r="D68" s="10"/>
      <c r="E68" s="10"/>
      <c r="F68" s="10"/>
      <c r="G68" s="10"/>
      <c r="H68" s="10"/>
      <c r="I68" s="10"/>
      <c r="J68" s="10"/>
      <c r="K68" s="10"/>
      <c r="AS68" s="12" t="s">
        <v>62</v>
      </c>
      <c r="AT68" s="93">
        <v>137528</v>
      </c>
      <c r="AU68" s="94">
        <v>1.19</v>
      </c>
      <c r="AV68" s="95">
        <v>0.74099137931034487</v>
      </c>
    </row>
    <row r="69" spans="2:55" x14ac:dyDescent="0.2">
      <c r="B69" s="10"/>
      <c r="C69" s="10"/>
      <c r="D69" s="10"/>
      <c r="E69" s="10"/>
      <c r="F69" s="10"/>
      <c r="G69" s="10"/>
      <c r="H69" s="10"/>
      <c r="I69" s="10"/>
      <c r="J69" s="10"/>
      <c r="K69" s="10"/>
      <c r="AS69" s="12" t="s">
        <v>61</v>
      </c>
      <c r="AT69" s="93">
        <v>48072</v>
      </c>
      <c r="AU69" s="94"/>
      <c r="AV69" s="95">
        <v>0.25900862068965519</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1.6</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1.2000000000000002</v>
      </c>
      <c r="AU86" s="98">
        <v>1.28</v>
      </c>
      <c r="AV86" s="98">
        <v>1.36</v>
      </c>
      <c r="AW86" s="98">
        <v>1.44</v>
      </c>
      <c r="AX86" s="98">
        <v>1.52</v>
      </c>
      <c r="AY86" s="99">
        <v>1.6</v>
      </c>
      <c r="AZ86" s="98">
        <v>1.6800000000000002</v>
      </c>
      <c r="BA86" s="98">
        <v>1.7600000000000002</v>
      </c>
      <c r="BB86" s="98">
        <v>1.84</v>
      </c>
      <c r="BC86" s="98">
        <v>1.9200000000000002</v>
      </c>
      <c r="BD86" s="98">
        <v>2</v>
      </c>
    </row>
    <row r="87" spans="2:56" x14ac:dyDescent="0.2">
      <c r="B87" s="10"/>
      <c r="C87" s="10"/>
      <c r="D87" s="10"/>
      <c r="E87" s="10"/>
      <c r="F87" s="10"/>
      <c r="G87" s="10"/>
      <c r="H87" s="10"/>
      <c r="I87" s="10"/>
      <c r="J87" s="10"/>
      <c r="K87" s="10"/>
      <c r="AR87" s="12">
        <v>-0.2</v>
      </c>
      <c r="AS87" s="98">
        <v>67442.399999999994</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84303</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99180</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110200</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116000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121800</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133980</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154077</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184892.4</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2024-12-02T21:43:42Z</dcterms:modified>
</cp:coreProperties>
</file>