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2D1A465C-5AD1-4FB3-9961-07EF02612EA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<sst xmlns="http://schemas.openxmlformats.org/spreadsheetml/2006/main" count="275" uniqueCount="158">
  <si>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</si>
  <si>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</si>
  <si>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</si>
  <si>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</si>
  <si>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</si>
  <si>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</si>
  <si>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</si>
  <si>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</si>
  <si>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</si>
  <si>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</si>
  <si>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</si>
  <si>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</si>
  <si>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</si>
  <si>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</si>
  <si>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</si>
  <si>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</si>
  <si>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</si>
  <si>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</si>
  <si>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</si>
  <si>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</si>
  <si>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</si>
  <si>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</si>
  <si>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</si>
  <si>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</si>
  <si>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</si>
  <si>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</si>
  <si>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</si>
  <si>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</si>
  <si>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</si>
  <si>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</si>
  <si>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</si>
  <si>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</si>
  <si>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</si>
  <si>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</si>
  <si>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</si>
  <si>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</si>
  <si>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</si>
  <si>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</si>
  <si>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</si>
  <si>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</si>
  <si>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</si>
  <si>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</si>
  <si>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</si>
  <si>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</si>
  <si>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</si>
  <si>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</si>
  <si>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</si>
  <si>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</si>
  <si>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</si>
  <si>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</si>
  <si>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</si>
  <si>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</si>
  <si>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</si>
  <si>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</si>
  <si>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</si>
  <si>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</si>
  <si>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</si>
  <si>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</si>
  <si>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</si>
  <si>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</si>
  <si>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</si>
  <si>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</si>
  <si>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</si>
  <si>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</si>
  <si>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</si>
  <si>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</si>
  <si>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</si>
  <si>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</si>
  <si>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</si>
  <si>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</si>
  <si>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</si>
  <si>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</si>
  <si>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</si>
  <si>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</si>
  <si>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</si>
  <si>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</si>
  <si>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</si>
  <si>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</si>
  <si>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</si>
  <si>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</si>
  <si>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</si>
  <si>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</si>
  <si>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</si>
  <si>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</si>
  <si>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</si>
  <si>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</si>
  <si>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</si>
  <si>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</si>
  <si>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</si>
  <si>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</si>
  <si>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</si>
  <si>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</si>
  <si>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</si>
  <si>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</si>
  <si>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</si>
  <si>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</si>
  <si>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</si>
  <si>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</si>
  <si>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</si>
  <si>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</si>
  <si>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</si>
  <si>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</si>
  <si>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</si>
  <si>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</si>
  <si>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</si>
  <si>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</si>
  <si>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</si>
  <si>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</si>
  <si>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</si>
  <si>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</si>
  <si>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</si>
  <si>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</si>
  <si>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</si>
  <si>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</si>
  <si>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</si>
  <si>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</si>
  <si>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</si>
  <si>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</si>
  <si>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</si>
  <si>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</si>
  <si>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</si>
  <si>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</si>
  <si>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</si>
  <si>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</si>
  <si>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CANAL POINT NARIÑO CONSACÁ</t>
  </si>
  <si>
    <t>Precio miles COP/kg. 1ra calidad (G)</t>
  </si>
  <si>
    <t>Precio miles COP/kg. 2da calidad (H)</t>
  </si>
  <si>
    <t>Precio miles COP/kg. 3ra calidad (I)</t>
  </si>
  <si>
    <t>Precio miles COP/kg. 4ta calidad (J)</t>
  </si>
  <si>
    <t>Nariño</t>
  </si>
  <si>
    <t>Material de propagacion: Colino/Plántula // Distancia de siembra: 0,5 x 1 // Densidad de siembra - Plantas/Ha.: 20.000 // Duracion del ciclo: 10 años // Productividad/Ha/Ciclo: 96.000 kg // Inicio de Produccion desde la siembra: año 2  // Duracion de la etapa productiva: 9 años // Productividad promedio en etapa productiva  // Cultivo asociado: NA // Productividad promedio etapa productiva: 14.667 kg // % Rendimiento 1ra. Calidad: 100 // % Rendimiento 2da. Calidad: NA // Precio de venta ponderado por calidad: $2.683 // Valor Jornal: $54.167 // Otros: NA</t>
  </si>
  <si>
    <t>2024 Q3</t>
  </si>
  <si>
    <t>2021 Q4</t>
  </si>
  <si>
    <t>El presente documento corresponde a una actualización del documento PDF de la AgroGuía correspondiente a Caña Panelera Canal Point Nariño Consacá publicada en la página web, y consta de las siguientes partes:</t>
  </si>
  <si>
    <t>- Flujo anualizado de los ingresos (precio y rendimiento) y los costos de producción para una hectárea de
Caña Panelera Canal Point Nariño Consacá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</si>
  <si>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Canal Point Nariño Consacá.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</si>
  <si>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</si>
  <si>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</si>
  <si>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</si>
  <si>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</si>
  <si>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Canal Point Nariño Consacá.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</si>
  <si>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</si>
  <si>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</si>
  <si>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Canal Point Nariño Consacá, en lo que respecta a la mano de obra incluye actividades como la preparación del terreno, la siembra, el trazado y el ahoyado, entre otras, y ascienden a un total de $2,5 millones de pesos (equivalente a 46 jornales). En cuanto a los insumos, se incluyen los gastos relacionados con el material vegetal y las enmiendas, que en conjunto ascienden a  $2,6 millones.</t>
  </si>
  <si>
    <t>*** Los costos de sostenimiento del año 1 comprenden tanto los gastos relacionados con la mano de obra como aquellos asociados con los insumos necesarios desde el momento de la siembra de las plantas hasta finalizar el año 1. Para el caso de Caña Panelera Canal Point Nariño Consacá, en lo que respecta a la mano de obra incluye actividades como la fertilización, riego, control de malezas, plagas y enfermedades, entre otras, y ascienden a un total de $2,2 millones de pesos (equivalente a 41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</si>
  <si>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</si>
  <si>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Q3) equivalen a $180,2 millones, en comparación con los costos del marco original que ascienden a $124,2 millones, (mes de publicación del marco: octubre - 2021).
La rentabilidad actualizada (2024 Q3) bajó frente a la rentabilidad de la primera AgroGuía, pasando del 53,0% al 96,5%. Mientras que el crecimiento de los costos fue del 145,1%, el crecimiento de los ingresos fue del 134,1%.</t>
  </si>
  <si>
    <t>En cuanto a los costos de mano de obra de la AgroGuía actualizada, se destaca la participación de cosecha y beneficio seguido de control arvenses, que representan el 81% y el 8% del costo total, respectivamente. En cuanto a los costos de insumos, se destaca la participación de fertilización seguido de cosecha y beneficio, que representan el 39% y el 26% del costo total, respectivamente.</t>
  </si>
  <si>
    <t>bajó</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</si>
  <si>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(kg/ha).</t>
  </si>
  <si>
    <t>Con un precio ponderado de COP $ 2.683/kg y con un rendimiento por hectárea de 132.000 kg por ciclo; el margen de utilidad obtenido en la producción de caña panelera es del 49%.</t>
  </si>
  <si>
    <t>El precio mínimo ponderado para cubrir los costos de producción, con un rendimiento de 132.000 kg para todo el ciclo de producción, es COP $ 1.365/kg.</t>
  </si>
  <si>
    <t>El rendimiento mínimo por ha/ciclo para cubrir los costos de producción, con un precio ponderado de COP $ 2.683, es de 67.184 kg/ha para todo el ciclo.</t>
  </si>
  <si>
    <t>El siguiente cuadro presenta diferentes escenarios de rentabilidad para el sistema productivo de CAÑA PANELERA CANAL POINT NARIÑO CONSACÁ, con respecto a diferentes niveles de productividad (kg./ha.) y precios ($/kg.).</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</si>
  <si>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(t/ha)</t>
  </si>
  <si>
    <t>Con un precio ponderado de COP $$ 2.000/kg y con un rendimiento por hectárea de 132.000 kg por ciclo; el margen de utilidad obtenido en la producción de caña panelera es del 53%.</t>
  </si>
  <si>
    <t>El precio mínimo ponderado para cubrir los costos de producción, con un rendimiento de 132.000 kg para todo el ciclo de producción, es COP $ 941/kg.</t>
  </si>
  <si>
    <t>El rendimiento mínimo por ha/ciclo para cubrir los costos de producción, con un precio ponderado de COP $ 2.000, es de 62.096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</si>
</sst>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Part.'!$AQ$41:$AQ$42</c:f>
              <c:numCache>
                <c:formatCode>_(* #,##0_);_(* \(#,##0\);_(* "-"_);_(@_)</c:formatCode>
                <c:ptCount val="2"/>
                <c:pt idx="0">
                  <c:v>124191000</c:v>
                </c:pt>
                <c:pt idx="1">
                  <c:v>180241184.84589893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Part.'!$AR$41:$AR$42</c:f>
              <c:numCache>
                <c:formatCode>_(* #,##0_);_(* \(#,##0\);_(* "-"_);_(@_)</c:formatCode>
                <c:ptCount val="2"/>
                <c:pt idx="0">
                  <c:v>94087000</c:v>
                </c:pt>
                <c:pt idx="1">
                  <c:v>145611611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Part.'!$AS$41:$AS$42</c:f>
              <c:numCache>
                <c:formatCode>_(* #,##0_);_(* \(#,##0\);_(* "-"_);_(@_)</c:formatCode>
                <c:ptCount val="2"/>
                <c:pt idx="0">
                  <c:v>30104000</c:v>
                </c:pt>
                <c:pt idx="1">
                  <c:v>34629573.845898941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1409736</c:v>
                </c:pt>
                <c:pt idx="1">
                  <c:v>500592</c:v>
                </c:pt>
                <c:pt idx="2">
                  <c:v>9037282.51864128</c:v>
                </c:pt>
                <c:pt idx="3">
                  <c:v>13616696</c:v>
                </c:pt>
                <c:pt idx="4">
                  <c:v>2609515.3272576611</c:v>
                </c:pt>
                <c:pt idx="5">
                  <c:v>6213128</c:v>
                </c:pt>
                <c:pt idx="6">
                  <c:v>0</c:v>
                </c:pt>
                <c:pt idx="7">
                  <c:v>0</c:v>
                </c:pt>
                <c:pt idx="8">
                  <c:v>1242624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12241742</c:v>
                </c:pt>
                <c:pt idx="1">
                  <c:v>0</c:v>
                </c:pt>
                <c:pt idx="2">
                  <c:v>118040608</c:v>
                </c:pt>
                <c:pt idx="3">
                  <c:v>3466688</c:v>
                </c:pt>
                <c:pt idx="4">
                  <c:v>11591738</c:v>
                </c:pt>
                <c:pt idx="5">
                  <c:v>270835</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Part.'!$AW$41:$AW$42</c:f>
              <c:numCache>
                <c:formatCode>0%</c:formatCode>
                <c:ptCount val="2"/>
                <c:pt idx="0">
                  <c:v>0.75759918190529107</c:v>
                </c:pt>
                <c:pt idx="1">
                  <c:v>0.80787091543197398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Part.'!$AX$41:$AX$42</c:f>
              <c:numCache>
                <c:formatCode>0%</c:formatCode>
                <c:ptCount val="2"/>
                <c:pt idx="0">
                  <c:v>0.24240081809470895</c:v>
                </c:pt>
                <c:pt idx="1">
                  <c:v>0.1921290845680261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4" width="10.85546875" style="10" customWidth="1"/>
    <col min="15"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2491.6799999999998</v>
      </c>
      <c r="C7" s="13">
        <v>2220.85</v>
      </c>
      <c r="D7" s="13">
        <v>17463.43</v>
      </c>
      <c r="E7" s="13">
        <v>15730.08</v>
      </c>
      <c r="F7" s="13">
        <v>2708.35</v>
      </c>
      <c r="G7" s="13">
        <v>17463.43</v>
      </c>
      <c r="H7" s="13">
        <v>15730.08</v>
      </c>
      <c r="I7" s="13">
        <v>2708.35</v>
      </c>
      <c r="J7" s="13">
        <v>17463.43</v>
      </c>
      <c r="K7" s="13">
        <v>15730.08</v>
      </c>
      <c r="L7" s="13">
        <v>2708.35</v>
      </c>
      <c r="M7" s="13">
        <v>17463.43</v>
      </c>
      <c r="N7" s="13">
        <v>15730.08</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145611.60999999999</v>
      </c>
      <c r="AH7" s="14">
        <v>0.80787091543197409</v>
      </c>
    </row>
    <row r="8" spans="1:34" x14ac:dyDescent="0.2">
      <c r="A8" s="3" t="s">
        <v>122</v>
      </c>
      <c r="B8" s="13">
        <v>2609.52</v>
      </c>
      <c r="C8" s="13">
        <v>1861.28</v>
      </c>
      <c r="D8" s="13">
        <v>3922.91</v>
      </c>
      <c r="E8" s="13">
        <v>2220.8200000000002</v>
      </c>
      <c r="F8" s="13">
        <v>1861.28</v>
      </c>
      <c r="G8" s="13">
        <v>3922.91</v>
      </c>
      <c r="H8" s="13">
        <v>2220.8200000000002</v>
      </c>
      <c r="I8" s="13">
        <v>1861.28</v>
      </c>
      <c r="J8" s="13">
        <v>3922.91</v>
      </c>
      <c r="K8" s="13">
        <v>2220.8200000000002</v>
      </c>
      <c r="L8" s="13">
        <v>1861.28</v>
      </c>
      <c r="M8" s="13">
        <v>3922.91</v>
      </c>
      <c r="N8" s="13">
        <v>2220.8200000000002</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34629.57</v>
      </c>
      <c r="AH8" s="14">
        <v>0.19212908456802605</v>
      </c>
    </row>
    <row r="9" spans="1:34" x14ac:dyDescent="0.2">
      <c r="A9" s="7" t="s">
        <v>121</v>
      </c>
      <c r="B9" s="13">
        <v>5101.2</v>
      </c>
      <c r="C9" s="13">
        <v>4082.13</v>
      </c>
      <c r="D9" s="13">
        <v>21386.34</v>
      </c>
      <c r="E9" s="13">
        <v>17950.91</v>
      </c>
      <c r="F9" s="13">
        <v>4569.63</v>
      </c>
      <c r="G9" s="13">
        <v>21386.34</v>
      </c>
      <c r="H9" s="13">
        <v>17950.91</v>
      </c>
      <c r="I9" s="13">
        <v>4569.63</v>
      </c>
      <c r="J9" s="13">
        <v>21386.34</v>
      </c>
      <c r="K9" s="13">
        <v>17950.91</v>
      </c>
      <c r="L9" s="13">
        <v>4569.63</v>
      </c>
      <c r="M9" s="13">
        <v>21386.34</v>
      </c>
      <c r="N9" s="13">
        <v>17950.91</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180241.18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12000</v>
      </c>
      <c r="E11" s="15">
        <v>12000</v>
      </c>
      <c r="F11" s="15">
        <v>12000</v>
      </c>
      <c r="G11" s="15">
        <v>12000</v>
      </c>
      <c r="H11" s="15">
        <v>12000</v>
      </c>
      <c r="I11" s="15">
        <v>12000</v>
      </c>
      <c r="J11" s="15">
        <v>12000</v>
      </c>
      <c r="K11" s="15">
        <v>12000</v>
      </c>
      <c r="L11" s="15">
        <v>12000</v>
      </c>
      <c r="M11" s="15">
        <v>12000</v>
      </c>
      <c r="N11" s="15">
        <v>12000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132000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2.6828000000000003</v>
      </c>
      <c r="E15" s="16">
        <v>2.6828000000000003</v>
      </c>
      <c r="F15" s="16">
        <v>2.6828000000000003</v>
      </c>
      <c r="G15" s="16">
        <v>2.6828000000000003</v>
      </c>
      <c r="H15" s="16">
        <v>2.6828000000000003</v>
      </c>
      <c r="I15" s="16">
        <v>2.6828000000000003</v>
      </c>
      <c r="J15" s="16">
        <v>2.6828000000000003</v>
      </c>
      <c r="K15" s="16">
        <v>2.6828000000000003</v>
      </c>
      <c r="L15" s="16">
        <v>2.6828000000000003</v>
      </c>
      <c r="M15" s="16">
        <v>2.6828000000000003</v>
      </c>
      <c r="N15" s="16">
        <v>2.6828000000000003</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2.6828000000000003</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32193.599999999999</v>
      </c>
      <c r="E19" s="13">
        <v>32193.599999999999</v>
      </c>
      <c r="F19" s="13">
        <v>32193.599999999999</v>
      </c>
      <c r="G19" s="13">
        <v>32193.599999999999</v>
      </c>
      <c r="H19" s="13">
        <v>32193.599999999999</v>
      </c>
      <c r="I19" s="13">
        <v>32193.599999999999</v>
      </c>
      <c r="J19" s="13">
        <v>32193.599999999999</v>
      </c>
      <c r="K19" s="13">
        <v>32193.599999999999</v>
      </c>
      <c r="L19" s="13">
        <v>32193.599999999999</v>
      </c>
      <c r="M19" s="13">
        <v>32193.599999999999</v>
      </c>
      <c r="N19" s="13">
        <v>32193.599999999999</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354129.6</v>
      </c>
      <c r="AH19" s="19"/>
    </row>
    <row r="20" spans="1:34" x14ac:dyDescent="0.2">
      <c r="A20" s="1" t="s">
        <v>12</v>
      </c>
      <c r="B20" s="17">
        <v>-5101.2</v>
      </c>
      <c r="C20" s="17">
        <v>-4082.13</v>
      </c>
      <c r="D20" s="17">
        <v>10807.26</v>
      </c>
      <c r="E20" s="17">
        <v>14242.69</v>
      </c>
      <c r="F20" s="17">
        <v>27623.97</v>
      </c>
      <c r="G20" s="17">
        <v>10807.26</v>
      </c>
      <c r="H20" s="17">
        <v>14242.69</v>
      </c>
      <c r="I20" s="17">
        <v>27623.97</v>
      </c>
      <c r="J20" s="17">
        <v>10807.26</v>
      </c>
      <c r="K20" s="17">
        <v>14242.69</v>
      </c>
      <c r="L20" s="17">
        <v>27623.97</v>
      </c>
      <c r="M20" s="17">
        <v>10807.26</v>
      </c>
      <c r="N20" s="17">
        <v>14242.69</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173888.42</v>
      </c>
      <c r="AH20" s="22"/>
    </row>
    <row r="21" spans="1:34" x14ac:dyDescent="0.2">
      <c r="J21" s="10"/>
      <c r="AG21" s="82">
        <v>0.96475406163563959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3045</v>
      </c>
      <c r="D121" s="61">
        <v>11284</v>
      </c>
      <c r="E121" s="61">
        <v>10164</v>
      </c>
      <c r="F121" s="61">
        <v>1750</v>
      </c>
      <c r="G121" s="61">
        <v>11284</v>
      </c>
      <c r="H121" s="61">
        <v>10164</v>
      </c>
      <c r="I121" s="61">
        <v>1750</v>
      </c>
      <c r="J121" s="61">
        <v>11284</v>
      </c>
      <c r="K121" s="61">
        <v>10164</v>
      </c>
      <c r="L121" s="61">
        <v>1750</v>
      </c>
      <c r="M121" s="61">
        <v>11284</v>
      </c>
      <c r="N121" s="61">
        <v>10164</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94087</v>
      </c>
      <c r="AH121" s="62">
        <v>0.75759918190529107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3855</v>
      </c>
      <c r="D122" s="61">
        <v>3467</v>
      </c>
      <c r="E122" s="61">
        <v>1590</v>
      </c>
      <c r="F122" s="61">
        <v>2007</v>
      </c>
      <c r="G122" s="61">
        <v>3467</v>
      </c>
      <c r="H122" s="61">
        <v>1590</v>
      </c>
      <c r="I122" s="61">
        <v>2007</v>
      </c>
      <c r="J122" s="61">
        <v>3467</v>
      </c>
      <c r="K122" s="61">
        <v>1590</v>
      </c>
      <c r="L122" s="61">
        <v>2007</v>
      </c>
      <c r="M122" s="61">
        <v>3467</v>
      </c>
      <c r="N122" s="61">
        <v>1590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30104</v>
      </c>
      <c r="AH122" s="62">
        <v>0.24240081809470895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6900</v>
      </c>
      <c r="D123" s="61">
        <v>14751</v>
      </c>
      <c r="E123" s="61">
        <v>11754</v>
      </c>
      <c r="F123" s="61">
        <v>3757</v>
      </c>
      <c r="G123" s="61">
        <v>14751</v>
      </c>
      <c r="H123" s="61">
        <v>11754</v>
      </c>
      <c r="I123" s="61">
        <v>3757</v>
      </c>
      <c r="J123" s="61">
        <v>14751</v>
      </c>
      <c r="K123" s="61">
        <v>11754</v>
      </c>
      <c r="L123" s="61">
        <v>3757</v>
      </c>
      <c r="M123" s="61">
        <v>14751</v>
      </c>
      <c r="N123" s="61">
        <v>11754</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124191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12000</v>
      </c>
      <c r="E125" s="64">
        <v>12000</v>
      </c>
      <c r="F125" s="64">
        <v>12000</v>
      </c>
      <c r="G125" s="64">
        <v>12000</v>
      </c>
      <c r="H125" s="64">
        <v>12000</v>
      </c>
      <c r="I125" s="64">
        <v>12000</v>
      </c>
      <c r="J125" s="64">
        <v>12000</v>
      </c>
      <c r="K125" s="64">
        <v>12000</v>
      </c>
      <c r="L125" s="64">
        <v>12000</v>
      </c>
      <c r="M125" s="64">
        <v>12000</v>
      </c>
      <c r="N125" s="64">
        <v>12000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132000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2</v>
      </c>
      <c r="D129" s="65">
        <v>2</v>
      </c>
      <c r="E129" s="65">
        <v>2</v>
      </c>
      <c r="F129" s="65">
        <v>2</v>
      </c>
      <c r="G129" s="65">
        <v>2</v>
      </c>
      <c r="H129" s="65">
        <v>2</v>
      </c>
      <c r="I129" s="65">
        <v>2</v>
      </c>
      <c r="J129" s="65">
        <v>2</v>
      </c>
      <c r="K129" s="65">
        <v>2</v>
      </c>
      <c r="L129" s="65">
        <v>2</v>
      </c>
      <c r="M129" s="65">
        <v>2</v>
      </c>
      <c r="N129" s="65">
        <v>2</v>
      </c>
      <c r="O129" s="65">
        <v>2</v>
      </c>
      <c r="P129" s="65">
        <v>2</v>
      </c>
      <c r="Q129" s="65">
        <v>2</v>
      </c>
      <c r="R129" s="65">
        <v>2</v>
      </c>
      <c r="S129" s="65">
        <v>2</v>
      </c>
      <c r="T129" s="65">
        <v>2</v>
      </c>
      <c r="U129" s="65">
        <v>2</v>
      </c>
      <c r="V129" s="65">
        <v>2</v>
      </c>
      <c r="W129" s="65">
        <v>2</v>
      </c>
      <c r="X129" s="65">
        <v>2</v>
      </c>
      <c r="Y129" s="65">
        <v>2</v>
      </c>
      <c r="Z129" s="65">
        <v>2</v>
      </c>
      <c r="AA129" s="65">
        <v>2</v>
      </c>
      <c r="AB129" s="65">
        <v>2</v>
      </c>
      <c r="AC129" s="65">
        <v>2</v>
      </c>
      <c r="AD129" s="65">
        <v>2</v>
      </c>
      <c r="AE129" s="65">
        <v>2</v>
      </c>
      <c r="AF129" s="65">
        <v>2</v>
      </c>
      <c r="AG129" s="65">
        <v>2</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24000</v>
      </c>
      <c r="E133" s="61">
        <v>24000</v>
      </c>
      <c r="F133" s="61">
        <v>24000</v>
      </c>
      <c r="G133" s="61">
        <v>24000</v>
      </c>
      <c r="H133" s="61">
        <v>24000</v>
      </c>
      <c r="I133" s="61">
        <v>24000</v>
      </c>
      <c r="J133" s="61">
        <v>24000</v>
      </c>
      <c r="K133" s="61">
        <v>24000</v>
      </c>
      <c r="L133" s="61">
        <v>24000</v>
      </c>
      <c r="M133" s="61">
        <v>24000</v>
      </c>
      <c r="N133" s="61">
        <v>24000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264000</v>
      </c>
      <c r="AH133" s="54"/>
    </row>
    <row r="134" spans="1:40" s="12" customFormat="1" x14ac:dyDescent="0.2">
      <c r="A134" s="57" t="s">
        <v>12</v>
      </c>
      <c r="B134" s="61"/>
      <c r="C134" s="61">
        <v>-6900</v>
      </c>
      <c r="D134" s="61">
        <v>9249</v>
      </c>
      <c r="E134" s="61">
        <v>12246</v>
      </c>
      <c r="F134" s="61">
        <v>20243</v>
      </c>
      <c r="G134" s="61">
        <v>9249</v>
      </c>
      <c r="H134" s="61">
        <v>12246</v>
      </c>
      <c r="I134" s="61">
        <v>20243</v>
      </c>
      <c r="J134" s="61">
        <v>9249</v>
      </c>
      <c r="K134" s="61">
        <v>12246</v>
      </c>
      <c r="L134" s="61">
        <v>20243</v>
      </c>
      <c r="M134" s="61">
        <v>9249</v>
      </c>
      <c r="N134" s="61">
        <v>12246</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139809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7910000</v>
      </c>
      <c r="AY8" s="12" t="s">
        <v>4</v>
      </c>
      <c r="AZ8" s="80">
        <v>1200000</v>
      </c>
    </row>
    <row r="9" spans="2:59" ht="14.45" customHeight="1" x14ac:dyDescent="0.2">
      <c r="B9" s="126"/>
      <c r="C9" s="126"/>
      <c r="D9" s="126"/>
      <c r="E9" s="126"/>
      <c r="F9" s="126"/>
      <c r="G9" s="126"/>
      <c r="H9" s="126"/>
      <c r="I9" s="126"/>
      <c r="J9" s="28"/>
      <c r="AP9" s="12" t="s">
        <v>8</v>
      </c>
      <c r="AQ9" s="80">
        <v>0</v>
      </c>
      <c r="AY9" s="12" t="s">
        <v>8</v>
      </c>
      <c r="AZ9" s="80">
        <v>360000</v>
      </c>
    </row>
    <row r="10" spans="2:59" ht="14.45" customHeight="1" x14ac:dyDescent="0.2">
      <c r="B10" s="126"/>
      <c r="C10" s="126"/>
      <c r="D10" s="126"/>
      <c r="E10" s="126"/>
      <c r="F10" s="126"/>
      <c r="G10" s="126"/>
      <c r="H10" s="126"/>
      <c r="I10" s="126"/>
      <c r="J10" s="28"/>
      <c r="AP10" s="12" t="s">
        <v>9</v>
      </c>
      <c r="AQ10" s="80">
        <v>76272000</v>
      </c>
      <c r="AY10" s="12" t="s">
        <v>9</v>
      </c>
      <c r="AZ10" s="80">
        <v>6400000</v>
      </c>
    </row>
    <row r="11" spans="2:59" ht="14.45" customHeight="1" x14ac:dyDescent="0.2">
      <c r="B11" s="67" t="s">
        <v>114</v>
      </c>
      <c r="C11" s="67"/>
      <c r="D11" s="67"/>
      <c r="E11" s="67"/>
      <c r="F11" s="67"/>
      <c r="G11" s="67"/>
      <c r="H11" s="67"/>
      <c r="I11" s="67"/>
      <c r="AP11" s="12" t="s">
        <v>7</v>
      </c>
      <c r="AQ11" s="80">
        <v>2240000</v>
      </c>
      <c r="AY11" s="12" t="s">
        <v>7</v>
      </c>
      <c r="AZ11" s="80">
        <v>15016000</v>
      </c>
    </row>
    <row r="12" spans="2:59" ht="14.45" customHeight="1" x14ac:dyDescent="0.2">
      <c r="B12" s="67"/>
      <c r="C12" s="67"/>
      <c r="D12" s="67"/>
      <c r="E12" s="67"/>
      <c r="F12" s="67"/>
      <c r="G12" s="67"/>
      <c r="H12" s="67"/>
      <c r="I12" s="67"/>
      <c r="AP12" s="12" t="s">
        <v>3</v>
      </c>
      <c r="AQ12" s="80">
        <v>7490000</v>
      </c>
      <c r="AY12" s="12" t="s">
        <v>3</v>
      </c>
      <c r="AZ12" s="80">
        <v>1848000</v>
      </c>
    </row>
    <row r="13" spans="2:59" ht="14.45" customHeight="1" x14ac:dyDescent="0.2">
      <c r="B13" s="67"/>
      <c r="C13" s="67"/>
      <c r="D13" s="67"/>
      <c r="E13" s="67"/>
      <c r="F13" s="67"/>
      <c r="G13" s="67"/>
      <c r="H13" s="67"/>
      <c r="I13" s="67"/>
      <c r="AP13" s="12" t="s">
        <v>6</v>
      </c>
      <c r="AQ13" s="80">
        <v>175000</v>
      </c>
      <c r="AY13" s="12" t="s">
        <v>6</v>
      </c>
      <c r="AZ13" s="80">
        <v>4400000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880000</v>
      </c>
    </row>
    <row r="19" spans="42:59" x14ac:dyDescent="0.2">
      <c r="AP19" s="12" t="s">
        <v>76</v>
      </c>
      <c r="AQ19" s="80">
        <v>0</v>
      </c>
      <c r="AY19" s="12" t="s">
        <v>76</v>
      </c>
      <c r="AZ19" s="80">
        <v>0</v>
      </c>
    </row>
    <row r="20" spans="42:59" ht="15" x14ac:dyDescent="0.25">
      <c r="AP20" s="68" t="s">
        <v>77</v>
      </c>
      <c r="AQ20" s="81">
        <v>94087000</v>
      </c>
      <c r="AY20" s="68" t="s">
        <v>77</v>
      </c>
      <c r="AZ20" s="81">
        <v>30104000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12241742</v>
      </c>
      <c r="AY27" s="12" t="s">
        <v>4</v>
      </c>
      <c r="AZ27" s="80">
        <v>1409736</v>
      </c>
    </row>
    <row r="28" spans="42:59" x14ac:dyDescent="0.2">
      <c r="AP28" s="12" t="s">
        <v>8</v>
      </c>
      <c r="AQ28" s="80">
        <v>0</v>
      </c>
      <c r="AY28" s="12" t="s">
        <v>8</v>
      </c>
      <c r="AZ28" s="80">
        <v>500592</v>
      </c>
    </row>
    <row r="29" spans="42:59" ht="14.45" customHeight="1" x14ac:dyDescent="0.2">
      <c r="AP29" s="12" t="s">
        <v>9</v>
      </c>
      <c r="AQ29" s="80">
        <v>118040608</v>
      </c>
      <c r="AY29" s="12" t="s">
        <v>9</v>
      </c>
      <c r="AZ29" s="80">
        <v>9037282.51864128</v>
      </c>
    </row>
    <row r="30" spans="42:59" x14ac:dyDescent="0.2">
      <c r="AP30" s="12" t="s">
        <v>7</v>
      </c>
      <c r="AQ30" s="80">
        <v>3466688</v>
      </c>
      <c r="AY30" s="12" t="s">
        <v>7</v>
      </c>
      <c r="AZ30" s="80">
        <v>13616696</v>
      </c>
    </row>
    <row r="31" spans="42:59" x14ac:dyDescent="0.2">
      <c r="AP31" s="12" t="s">
        <v>3</v>
      </c>
      <c r="AQ31" s="80">
        <v>11591738</v>
      </c>
      <c r="AY31" s="12" t="s">
        <v>3</v>
      </c>
      <c r="AZ31" s="80">
        <v>2609515.3272576611</v>
      </c>
    </row>
    <row r="32" spans="42:59" ht="14.45" customHeight="1" x14ac:dyDescent="0.2">
      <c r="AP32" s="12" t="s">
        <v>6</v>
      </c>
      <c r="AQ32" s="80">
        <v>270835</v>
      </c>
      <c r="AY32" s="12" t="s">
        <v>6</v>
      </c>
      <c r="AZ32" s="80">
        <v>6213128</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1242624</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145611611</v>
      </c>
      <c r="AY37" s="68" t="s">
        <v>77</v>
      </c>
      <c r="AZ37" s="81">
        <v>34629573.845898941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124191000</v>
      </c>
      <c r="AR41" s="101">
        <v>94087000</v>
      </c>
      <c r="AS41" s="101">
        <v>30104000</v>
      </c>
      <c r="AV41" s="12" t="s">
        <v>132</v>
      </c>
      <c r="AW41" s="82">
        <v>0.75759918190529107</v>
      </c>
      <c r="AX41" s="82">
        <v>0.24240081809470895</v>
      </c>
    </row>
    <row r="42" spans="2:56" ht="15" x14ac:dyDescent="0.2">
      <c r="B42" s="29"/>
      <c r="C42" s="29"/>
      <c r="D42" s="29"/>
      <c r="E42" s="29"/>
      <c r="F42" s="29"/>
      <c r="G42" s="29"/>
      <c r="H42" s="29"/>
      <c r="I42" s="29"/>
      <c r="AP42" s="12" t="s">
        <v>131</v>
      </c>
      <c r="AQ42" s="101">
        <v>180241184.84589893</v>
      </c>
      <c r="AR42" s="101">
        <v>145611611</v>
      </c>
      <c r="AS42" s="101">
        <v>34629573.845898941</v>
      </c>
      <c r="AV42" s="12" t="s">
        <v>131</v>
      </c>
      <c r="AW42" s="82">
        <v>0.80787091543197398</v>
      </c>
      <c r="AX42" s="82">
        <v>0.1921290845680261</v>
      </c>
    </row>
    <row r="43" spans="2:56" x14ac:dyDescent="0.2">
      <c r="BD43" s="83">
        <v>20777744307539.363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0.49103045890544034</v>
      </c>
    </row>
    <row r="54" spans="2:55" x14ac:dyDescent="0.2">
      <c r="BA54" s="12" t="s">
        <v>88</v>
      </c>
      <c r="BC54" s="85">
        <v>0.52957954545454544</v>
      </c>
    </row>
    <row r="55" spans="2:55" ht="15" thickBot="1" x14ac:dyDescent="0.25">
      <c r="BA55" s="12" t="s">
        <v>89</v>
      </c>
      <c r="BC55" s="85" t="s">
        <v>131</v>
      </c>
    </row>
    <row r="56" spans="2:55" ht="16.5" thickTop="1" thickBot="1" x14ac:dyDescent="0.3">
      <c r="BA56" s="86" t="s">
        <v>82</v>
      </c>
      <c r="BB56" s="86"/>
      <c r="BC56" s="84">
        <v>124191000</v>
      </c>
    </row>
    <row r="57" spans="2:55" ht="16.5" thickTop="1" thickBot="1" x14ac:dyDescent="0.3">
      <c r="BA57" s="87" t="s">
        <v>83</v>
      </c>
      <c r="BB57" s="87"/>
      <c r="BC57" s="88">
        <v>44481</v>
      </c>
    </row>
    <row r="58" spans="2:55" ht="16.5" thickTop="1" thickBot="1" x14ac:dyDescent="0.3">
      <c r="BA58" s="87" t="s">
        <v>84</v>
      </c>
      <c r="BB58" s="87"/>
      <c r="BC58" s="89">
        <v>1.4513224375832301</v>
      </c>
    </row>
    <row r="59" spans="2:55" ht="16.5" thickTop="1" thickBot="1" x14ac:dyDescent="0.3">
      <c r="BA59" s="86" t="s">
        <v>85</v>
      </c>
      <c r="BB59" s="86" t="s">
        <v>65</v>
      </c>
      <c r="BC59" s="84">
        <v>264000</v>
      </c>
    </row>
    <row r="60" spans="2:55" ht="16.5" thickTop="1" thickBot="1" x14ac:dyDescent="0.3">
      <c r="I60" s="53" t="s">
        <v>113</v>
      </c>
      <c r="BA60" s="87" t="s">
        <v>86</v>
      </c>
      <c r="BB60" s="87"/>
      <c r="BC60" s="89">
        <v>1.3413999999999999</v>
      </c>
    </row>
    <row r="61" spans="2:55" ht="16.5" thickTop="1" thickBot="1" x14ac:dyDescent="0.3">
      <c r="BA61" s="86" t="s">
        <v>85</v>
      </c>
      <c r="BB61" s="86" t="s">
        <v>65</v>
      </c>
      <c r="BC61" s="84">
        <v>354129.6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1365.46</v>
      </c>
      <c r="J11" s="10"/>
      <c r="K11" s="10"/>
    </row>
    <row r="12" spans="2:57" ht="14.45" customHeight="1" thickBot="1" x14ac:dyDescent="0.25">
      <c r="B12" s="10"/>
      <c r="C12" s="10"/>
      <c r="D12" s="10"/>
      <c r="E12" s="10"/>
      <c r="F12" s="10"/>
      <c r="G12" s="35" t="s">
        <v>93</v>
      </c>
      <c r="H12" s="36" t="s">
        <v>94</v>
      </c>
      <c r="I12" s="37">
        <v>5101200</v>
      </c>
      <c r="J12" s="10"/>
      <c r="K12" s="10"/>
    </row>
    <row r="13" spans="2:57" ht="14.45" customHeight="1" thickBot="1" x14ac:dyDescent="0.25">
      <c r="B13" s="10"/>
      <c r="C13" s="10"/>
      <c r="D13" s="10"/>
      <c r="E13" s="10"/>
      <c r="F13" s="10"/>
      <c r="G13" s="35" t="s">
        <v>95</v>
      </c>
      <c r="H13" s="36" t="s">
        <v>94</v>
      </c>
      <c r="I13" s="37">
        <v>17083384</v>
      </c>
      <c r="J13" s="10"/>
      <c r="K13" s="10"/>
    </row>
    <row r="14" spans="2:57" ht="14.45" customHeight="1" thickBot="1" x14ac:dyDescent="0.25">
      <c r="B14" s="10"/>
      <c r="C14" s="10"/>
      <c r="D14" s="10"/>
      <c r="E14" s="10"/>
      <c r="F14" s="10"/>
      <c r="G14" s="35" t="s">
        <v>96</v>
      </c>
      <c r="H14" s="36" t="s">
        <v>97</v>
      </c>
      <c r="I14" s="38">
        <v>132</v>
      </c>
      <c r="J14" s="10"/>
      <c r="K14" s="10"/>
    </row>
    <row r="15" spans="2:57" ht="14.45" customHeight="1" thickBot="1" x14ac:dyDescent="0.25">
      <c r="B15" s="10"/>
      <c r="C15" s="10"/>
      <c r="D15" s="10"/>
      <c r="E15" s="10"/>
      <c r="F15" s="10"/>
      <c r="G15" s="35" t="s">
        <v>98</v>
      </c>
      <c r="H15" s="36" t="s">
        <v>67</v>
      </c>
      <c r="I15" s="39">
        <v>96.47540616356396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1365.46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67183.979424481891</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2.6827999999999999</v>
      </c>
      <c r="AT30" s="92">
        <v>132000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354129.6</v>
      </c>
      <c r="AV39" s="94">
        <v>2.68</v>
      </c>
      <c r="AW39" s="95">
        <v>1.3413999999999999</v>
      </c>
    </row>
    <row r="40" spans="2:49" ht="14.45" customHeight="1" x14ac:dyDescent="0.2">
      <c r="B40" s="10"/>
      <c r="C40" s="40"/>
      <c r="D40" s="44" t="s">
        <v>109</v>
      </c>
      <c r="E40" s="70">
        <v>2.0120999999999998</v>
      </c>
      <c r="F40" s="70">
        <v>2.1462399999999997</v>
      </c>
      <c r="G40" s="70">
        <v>2.2803800000000001</v>
      </c>
      <c r="H40" s="70">
        <v>2.41452</v>
      </c>
      <c r="I40" s="70">
        <v>2.5486599999999999</v>
      </c>
      <c r="J40" s="45">
        <v>2.6827999999999999</v>
      </c>
      <c r="K40" s="70">
        <v>2.8169399999999998</v>
      </c>
      <c r="L40" s="70">
        <v>2.9510799999999997</v>
      </c>
      <c r="M40" s="70">
        <v>3.0852199999999996</v>
      </c>
      <c r="N40" s="70">
        <v>3.21936</v>
      </c>
      <c r="O40" s="70">
        <v>3.3534999999999999</v>
      </c>
      <c r="AT40" s="12" t="s">
        <v>62</v>
      </c>
      <c r="AU40" s="93">
        <v>180241.18</v>
      </c>
      <c r="AV40" s="94">
        <v>1.37</v>
      </c>
      <c r="AW40" s="95">
        <v>1.4513223985635029</v>
      </c>
    </row>
    <row r="41" spans="2:49" x14ac:dyDescent="0.2">
      <c r="B41" s="10"/>
      <c r="C41" s="46">
        <v>-0.2</v>
      </c>
      <c r="D41" s="47">
        <v>76744.800000000003</v>
      </c>
      <c r="E41" s="104">
        <v>-0.14326896839002046</v>
      </c>
      <c r="F41" s="104">
        <v>-8.6153566282688665E-2</v>
      </c>
      <c r="G41" s="104">
        <v>-2.903816417535654E-2</v>
      </c>
      <c r="H41" s="104">
        <v>2.8077237931975585E-2</v>
      </c>
      <c r="I41" s="104">
        <v>8.5192640039307266E-2</v>
      </c>
      <c r="J41" s="104">
        <v>0.14230804214663939</v>
      </c>
      <c r="K41" s="104">
        <v>0.19942344425397129</v>
      </c>
      <c r="L41" s="104">
        <v>0.2565388463613032</v>
      </c>
      <c r="M41" s="104">
        <v>0.3136542484686351</v>
      </c>
      <c r="N41" s="104">
        <v>0.37076965057596722</v>
      </c>
      <c r="O41" s="104">
        <v>0.42788505268329913</v>
      </c>
      <c r="AT41" s="12" t="s">
        <v>61</v>
      </c>
      <c r="AU41" s="93">
        <v>173888.42</v>
      </c>
      <c r="AV41" s="94"/>
      <c r="AW41" s="95">
        <v>0.49103045890544034</v>
      </c>
    </row>
    <row r="42" spans="2:49" x14ac:dyDescent="0.2">
      <c r="B42" s="10"/>
      <c r="C42" s="46">
        <v>-0.15</v>
      </c>
      <c r="D42" s="47">
        <v>95931</v>
      </c>
      <c r="E42" s="104">
        <v>7.091378951247429E-2</v>
      </c>
      <c r="F42" s="104">
        <v>0.14230804214663917</v>
      </c>
      <c r="G42" s="104">
        <v>0.21370229478080427</v>
      </c>
      <c r="H42" s="104">
        <v>0.28509654741496937</v>
      </c>
      <c r="I42" s="104">
        <v>0.35649080004913425</v>
      </c>
      <c r="J42" s="104">
        <v>0.42788505268329913</v>
      </c>
      <c r="K42" s="104">
        <v>0.49927930531746423</v>
      </c>
      <c r="L42" s="104">
        <v>0.57067355795162888</v>
      </c>
      <c r="M42" s="104">
        <v>0.64206781058579376</v>
      </c>
      <c r="N42" s="104">
        <v>0.71346206321995909</v>
      </c>
      <c r="O42" s="104">
        <v>0.78485631585412374</v>
      </c>
    </row>
    <row r="43" spans="2:49" x14ac:dyDescent="0.2">
      <c r="B43" s="10"/>
      <c r="C43" s="46">
        <v>-0.1</v>
      </c>
      <c r="D43" s="47">
        <v>112860</v>
      </c>
      <c r="E43" s="104">
        <v>0.25989857589702847</v>
      </c>
      <c r="F43" s="104">
        <v>0.34389181429016369</v>
      </c>
      <c r="G43" s="104">
        <v>0.42788505268329913</v>
      </c>
      <c r="H43" s="104">
        <v>0.51187829107643457</v>
      </c>
      <c r="I43" s="104">
        <v>0.59587152946956956</v>
      </c>
      <c r="J43" s="104">
        <v>0.67986476786270478</v>
      </c>
      <c r="K43" s="104">
        <v>0.76385800625583999</v>
      </c>
      <c r="L43" s="104">
        <v>0.84785124464897521</v>
      </c>
      <c r="M43" s="104">
        <v>0.93184448304211043</v>
      </c>
      <c r="N43" s="104">
        <v>1.0158377214352461</v>
      </c>
      <c r="O43" s="104">
        <v>1.0998309598283811</v>
      </c>
      <c r="AU43" s="12">
        <v>504240</v>
      </c>
    </row>
    <row r="44" spans="2:49" x14ac:dyDescent="0.2">
      <c r="B44" s="10"/>
      <c r="C44" s="46">
        <v>-0.05</v>
      </c>
      <c r="D44" s="47">
        <v>125400</v>
      </c>
      <c r="E44" s="104">
        <v>0.39988730655225391</v>
      </c>
      <c r="F44" s="104">
        <v>0.49321312698907094</v>
      </c>
      <c r="G44" s="104">
        <v>0.58653894742588797</v>
      </c>
      <c r="H44" s="104">
        <v>0.679864767862705</v>
      </c>
      <c r="I44" s="104">
        <v>0.77319058829952181</v>
      </c>
      <c r="J44" s="104">
        <v>0.86651640873633884</v>
      </c>
      <c r="K44" s="104">
        <v>0.95984222917315543</v>
      </c>
      <c r="L44" s="104">
        <v>1.0531680496099725</v>
      </c>
      <c r="M44" s="104">
        <v>1.1464938700467893</v>
      </c>
      <c r="N44" s="104">
        <v>1.2398196904836065</v>
      </c>
      <c r="O44" s="104">
        <v>1.3331455109204233</v>
      </c>
      <c r="AU44" s="12">
        <v>352702.44</v>
      </c>
    </row>
    <row r="45" spans="2:49" x14ac:dyDescent="0.2">
      <c r="B45" s="10"/>
      <c r="C45" s="42" t="s">
        <v>107</v>
      </c>
      <c r="D45" s="48">
        <v>132000</v>
      </c>
      <c r="E45" s="104">
        <v>0.47356558584447783</v>
      </c>
      <c r="F45" s="104">
        <v>0.57180329156744292</v>
      </c>
      <c r="G45" s="104">
        <v>0.67004099729040867</v>
      </c>
      <c r="H45" s="104">
        <v>0.76827870301337375</v>
      </c>
      <c r="I45" s="104">
        <v>0.86651640873633884</v>
      </c>
      <c r="J45" s="104">
        <v>0.96475411445930392</v>
      </c>
      <c r="K45" s="104">
        <v>1.062991820182269</v>
      </c>
      <c r="L45" s="104">
        <v>1.1612295259052341</v>
      </c>
      <c r="M45" s="104">
        <v>1.2594672316281996</v>
      </c>
      <c r="N45" s="104">
        <v>1.3577049373511647</v>
      </c>
      <c r="O45" s="104">
        <v>1.4559426430741298</v>
      </c>
    </row>
    <row r="46" spans="2:49" ht="14.45" customHeight="1" x14ac:dyDescent="0.2">
      <c r="B46" s="10"/>
      <c r="C46" s="46">
        <v>0.05</v>
      </c>
      <c r="D46" s="47">
        <v>138600</v>
      </c>
      <c r="E46" s="104">
        <v>0.54724386513670198</v>
      </c>
      <c r="F46" s="104">
        <v>0.65039345614581512</v>
      </c>
      <c r="G46" s="104">
        <v>0.75354304715492892</v>
      </c>
      <c r="H46" s="104">
        <v>0.85669263816404229</v>
      </c>
      <c r="I46" s="104">
        <v>0.95984222917315587</v>
      </c>
      <c r="J46" s="104">
        <v>1.062991820182269</v>
      </c>
      <c r="K46" s="104">
        <v>1.1661414111913824</v>
      </c>
      <c r="L46" s="104">
        <v>1.2692910022004957</v>
      </c>
      <c r="M46" s="104">
        <v>1.3724405932096095</v>
      </c>
      <c r="N46" s="104">
        <v>1.4755901842187229</v>
      </c>
      <c r="O46" s="104">
        <v>1.5787397752278363</v>
      </c>
    </row>
    <row r="47" spans="2:49" x14ac:dyDescent="0.2">
      <c r="B47" s="10"/>
      <c r="C47" s="46">
        <v>0.1</v>
      </c>
      <c r="D47" s="47">
        <v>152460</v>
      </c>
      <c r="E47" s="104">
        <v>0.7019682516503718</v>
      </c>
      <c r="F47" s="104">
        <v>0.81543280176039667</v>
      </c>
      <c r="G47" s="104">
        <v>0.92889735187042199</v>
      </c>
      <c r="H47" s="104">
        <v>1.0423619019804464</v>
      </c>
      <c r="I47" s="104">
        <v>1.1558264520904715</v>
      </c>
      <c r="J47" s="104">
        <v>1.2692910022004957</v>
      </c>
      <c r="K47" s="104">
        <v>1.3827555523105208</v>
      </c>
      <c r="L47" s="104">
        <v>1.4962201024205455</v>
      </c>
      <c r="M47" s="104">
        <v>1.6096846525305701</v>
      </c>
      <c r="N47" s="104">
        <v>1.7231492026405957</v>
      </c>
      <c r="O47" s="104">
        <v>1.8366137527506199</v>
      </c>
    </row>
    <row r="48" spans="2:49" x14ac:dyDescent="0.2">
      <c r="B48" s="10"/>
      <c r="C48" s="46">
        <v>0.15</v>
      </c>
      <c r="D48" s="47">
        <v>175329</v>
      </c>
      <c r="E48" s="104">
        <v>0.95726348939792771</v>
      </c>
      <c r="F48" s="104">
        <v>1.087747722024456</v>
      </c>
      <c r="G48" s="104">
        <v>1.2182319546509852</v>
      </c>
      <c r="H48" s="104">
        <v>1.3487161872775135</v>
      </c>
      <c r="I48" s="104">
        <v>1.4792004199040418</v>
      </c>
      <c r="J48" s="104">
        <v>1.6096846525305701</v>
      </c>
      <c r="K48" s="104">
        <v>1.7401688851570989</v>
      </c>
      <c r="L48" s="104">
        <v>1.8706531177836272</v>
      </c>
      <c r="M48" s="104">
        <v>2.0011373504101555</v>
      </c>
      <c r="N48" s="104">
        <v>2.1316215830366843</v>
      </c>
      <c r="O48" s="104">
        <v>2.262105815663213</v>
      </c>
    </row>
    <row r="49" spans="2:45" ht="15" thickBot="1" x14ac:dyDescent="0.25">
      <c r="B49" s="10"/>
      <c r="C49" s="46">
        <v>0.2</v>
      </c>
      <c r="D49" s="49">
        <v>210394.8</v>
      </c>
      <c r="E49" s="104">
        <v>1.3487161872775131</v>
      </c>
      <c r="F49" s="104">
        <v>1.5052972664293476</v>
      </c>
      <c r="G49" s="104">
        <v>1.6618783455811821</v>
      </c>
      <c r="H49" s="104">
        <v>1.8184594247330161</v>
      </c>
      <c r="I49" s="104">
        <v>1.9750405038848502</v>
      </c>
      <c r="J49" s="104">
        <v>2.1316215830366843</v>
      </c>
      <c r="K49" s="104">
        <v>2.2882026621885188</v>
      </c>
      <c r="L49" s="104">
        <v>2.4447837413403528</v>
      </c>
      <c r="M49" s="104">
        <v>2.6013648204921864</v>
      </c>
      <c r="N49" s="104">
        <v>2.7579458996440214</v>
      </c>
      <c r="O49" s="104">
        <v>2.9145269787958554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132000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940.84</v>
      </c>
      <c r="BA66" s="12" t="s">
        <v>65</v>
      </c>
    </row>
    <row r="67" spans="2:55" x14ac:dyDescent="0.2">
      <c r="B67" s="10"/>
      <c r="C67" s="10"/>
      <c r="D67" s="10"/>
      <c r="E67" s="10"/>
      <c r="F67" s="10"/>
      <c r="G67" s="10"/>
      <c r="H67" s="10"/>
      <c r="I67" s="10"/>
      <c r="J67" s="10"/>
      <c r="K67" s="10"/>
      <c r="AS67" s="12" t="s">
        <v>11</v>
      </c>
      <c r="AT67" s="93">
        <v>264000</v>
      </c>
      <c r="AU67" s="94">
        <v>2</v>
      </c>
      <c r="AV67" s="95">
        <v>1</v>
      </c>
      <c r="AX67" s="12" t="s">
        <v>64</v>
      </c>
      <c r="AZ67" s="64">
        <v>62095.5</v>
      </c>
      <c r="BA67" s="12" t="s">
        <v>63</v>
      </c>
    </row>
    <row r="68" spans="2:55" x14ac:dyDescent="0.2">
      <c r="B68" s="10"/>
      <c r="C68" s="10"/>
      <c r="D68" s="10"/>
      <c r="E68" s="10"/>
      <c r="F68" s="10"/>
      <c r="G68" s="10"/>
      <c r="H68" s="10"/>
      <c r="I68" s="10"/>
      <c r="J68" s="10"/>
      <c r="K68" s="10"/>
      <c r="AS68" s="12" t="s">
        <v>62</v>
      </c>
      <c r="AT68" s="93">
        <v>124191</v>
      </c>
      <c r="AU68" s="94">
        <v>0.94</v>
      </c>
      <c r="AV68" s="95">
        <v>0.47042045454545456</v>
      </c>
    </row>
    <row r="69" spans="2:55" x14ac:dyDescent="0.2">
      <c r="B69" s="10"/>
      <c r="C69" s="10"/>
      <c r="D69" s="10"/>
      <c r="E69" s="10"/>
      <c r="F69" s="10"/>
      <c r="G69" s="10"/>
      <c r="H69" s="10"/>
      <c r="I69" s="10"/>
      <c r="J69" s="10"/>
      <c r="K69" s="10"/>
      <c r="AS69" s="12" t="s">
        <v>61</v>
      </c>
      <c r="AT69" s="93">
        <v>139809</v>
      </c>
      <c r="AU69" s="94"/>
      <c r="AV69" s="95">
        <v>0.52957954545454544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1.5</v>
      </c>
      <c r="AU86" s="98">
        <v>1.6</v>
      </c>
      <c r="AV86" s="98">
        <v>1.7</v>
      </c>
      <c r="AW86" s="98">
        <v>1.8</v>
      </c>
      <c r="AX86" s="98">
        <v>1.9</v>
      </c>
      <c r="AY86" s="99">
        <v>2</v>
      </c>
      <c r="AZ86" s="98">
        <v>2.1</v>
      </c>
      <c r="BA86" s="98">
        <v>2.2000000000000002</v>
      </c>
      <c r="BB86" s="98">
        <v>2.2999999999999998</v>
      </c>
      <c r="BC86" s="98">
        <v>2.4</v>
      </c>
      <c r="BD86" s="98">
        <v>2.5</v>
      </c>
    </row>
    <row r="87" spans="2:56" x14ac:dyDescent="0.2">
      <c r="B87" s="10"/>
      <c r="C87" s="10"/>
      <c r="D87" s="10"/>
      <c r="E87" s="10"/>
      <c r="F87" s="10"/>
      <c r="G87" s="10"/>
      <c r="H87" s="10"/>
      <c r="I87" s="10"/>
      <c r="J87" s="10"/>
      <c r="K87" s="10"/>
      <c r="AR87" s="12">
        <v>-0.2</v>
      </c>
      <c r="AS87" s="98">
        <v>76744.800000000003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95931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112860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125400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132000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138600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152460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175329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210394.8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2024-12-02T21:43:36Z</dcterms:modified>
</cp:coreProperties>
</file>