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4B6C26A2-F1E4-4A84-849D-BE278DA070D8}"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<sst xmlns="http://schemas.openxmlformats.org/spreadsheetml/2006/main" count="275" uniqueCount="158">
  <si>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</si>
  <si>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</si>
  <si>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</si>
  <si>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</si>
  <si>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</si>
  <si>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</si>
  <si>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</si>
  <si>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</si>
  <si>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</si>
  <si>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</si>
  <si>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</si>
  <si>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</si>
  <si>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</si>
  <si>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</si>
  <si>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</si>
  <si>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</si>
  <si>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</si>
  <si>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</si>
  <si>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</si>
  <si>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</si>
  <si>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</si>
  <si>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</si>
  <si>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</si>
  <si>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</si>
  <si>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</si>
  <si>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</si>
  <si>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</si>
  <si>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</si>
  <si>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</si>
  <si>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</si>
  <si>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</si>
  <si>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</si>
  <si>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</si>
  <si>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</si>
  <si>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</si>
  <si>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</si>
  <si>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</si>
  <si>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</si>
  <si>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</si>
  <si>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</si>
  <si>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</si>
  <si>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</si>
  <si>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</si>
  <si>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</si>
  <si>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</si>
  <si>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</si>
  <si>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</si>
  <si>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</si>
  <si>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</si>
  <si>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</si>
  <si>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</si>
  <si>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</si>
  <si>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</si>
  <si>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</si>
  <si>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</si>
  <si>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</si>
  <si>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</si>
  <si>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</si>
  <si>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</si>
  <si>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</si>
  <si>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</si>
  <si>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</si>
  <si>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</si>
  <si>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</si>
  <si>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</si>
  <si>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</si>
  <si>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</si>
  <si>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</si>
  <si>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</si>
  <si>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</si>
  <si>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</si>
  <si>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</si>
  <si>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</si>
  <si>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</si>
  <si>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</si>
  <si>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</si>
  <si>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</si>
  <si>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</si>
  <si>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</si>
  <si>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</si>
  <si>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</si>
  <si>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</si>
  <si>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</si>
  <si>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</si>
  <si>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</si>
  <si>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</si>
  <si>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</si>
  <si>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</si>
  <si>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</si>
  <si>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</si>
  <si>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</si>
  <si>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</si>
  <si>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</si>
  <si>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</si>
  <si>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</si>
  <si>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</si>
  <si>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</si>
  <si>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</si>
  <si>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</si>
  <si>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</si>
  <si>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</si>
  <si>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</si>
  <si>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</si>
  <si>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</si>
  <si>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</si>
  <si>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</si>
  <si>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</si>
  <si>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</si>
  <si>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</si>
  <si>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</si>
  <si>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</si>
  <si>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</si>
  <si>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</si>
  <si>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</si>
  <si>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</si>
  <si>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</si>
  <si>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</si>
  <si>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</si>
  <si>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</si>
  <si>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</si>
  <si>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</si>
  <si>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</si>
  <si>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</si>
  <si>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</si>
  <si>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BANANO CRIOLLO ANTIOQUIA JARDÍN</t>
  </si>
  <si>
    <t>Precio miles COP/kg. 1ra calidad (G)</t>
  </si>
  <si>
    <t>Precio miles COP/kg. 2da calidad (H)</t>
  </si>
  <si>
    <t>Precio miles COP/kg. 3ra calidad (I)</t>
  </si>
  <si>
    <t>Precio miles COP/kg. 4ta calidad (J)</t>
  </si>
  <si>
    <t>Antioquia</t>
  </si>
  <si>
    <t>Material de propagacion: Colino/Plántula // Distancia de siembra: 3 x 3 // Densidad de siembra - Plantas/Ha.: 1.166 // Duracion del ciclo: 10 años // Productividad/Ha/Ciclo: 271.150 kg // Inicio de Produccion desde la siembra: año 2  // Duracion de la etapa productiva: 9 años // Productividad promedio en etapa productiva  // Cultivo asociado: NA // Productividad promedio etapa productiva: 30.128 kg // % Rendimiento 1ra. Calidad: 100 // % Rendimiento 2da. Calidad: 0 // Precio de venta ponderado por calidad: $1.604 // Valor Jornal: $74.953 // Otros: NA</t>
  </si>
  <si>
    <t>2024 Q3</t>
  </si>
  <si>
    <t>2017 Q4</t>
  </si>
  <si>
    <t>El presente documento corresponde a una actualización del documento PDF de la AgroGuía correspondiente a Banano Criollo Antioquia Jardín publicada en la página web, y consta de las siguientes partes:</t>
  </si>
  <si>
    <t>- Flujo anualizado de los ingresos (precio y rendimiento) y los costos de producción para una hectárea de
Banano Criollo Antioquia Jardín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</si>
  <si>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Banano Criollo Antioquia Jardín.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</si>
  <si>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</si>
  <si>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</si>
  <si>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</si>
  <si>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</si>
  <si>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Banano Criollo Antioquia Jardín. La participación se encuentra actualizada al 2024 Q3.</t>
  </si>
  <si>
    <t>Sostenimiento Año1 ***</t>
  </si>
  <si>
    <t>Sub Total Ingresos millones [(CxG)]</t>
  </si>
  <si>
    <t>** Los costos de instalación comprenden tanto los gastos relacionados con la mano de obra como aquellos asociados con los insumos necesarios hasta completar la siembra de las plantas. Para el caso de Banano Criollo Antioquia Jardín, en lo que respecta a la mano de obra incluye actividades como la preparación del terreno, la siembra, el trazado y el ahoyado, entre otras, y ascienden a un total de $2,0 millones de pesos (equivalente a 27 jornales). En cuanto a los insumos, se incluyen los gastos relacionados con el material vegetal y las enmiendas, que en conjunto ascienden a  $2,5 millones.</t>
  </si>
  <si>
    <t>*** Los costos de sostenimiento del año 1 comprenden tanto los gastos relacionados con la mano de obra como aquellos asociados con los insumos necesarios desde el momento de la siembra de las plantas hasta finalizar el año 1. Para el caso de Banano Criollo Antioquia Jardín, en lo que respecta a la mano de obra incluye actividades como la fertilización, riego, control de malezas, plagas y enfermedades, entre otras, y ascienden a un total de $3,3 millones de pesos (equivalente a 44 jornales). En cuanto a los insumos, se incluyen los fertilizantes, plaguicidas, transportes, entre otras, que en conjunto ascienden a  $2,0 millones.</t>
  </si>
  <si>
    <t>Nota 1: en caso de utilizar esta información para el desarrollo de otras publicaciones, por favor citar FINAGRO, "Agro Guía - Marcos de Referencia Agroeconómicos"</t>
  </si>
  <si>
    <t>Los costos totales del ciclo para esta actualización (2024 Q3) equivalen a $139,0 millones, en comparación con los costos del marco original que ascienden a $74,3 millones, (mes de publicación del marco: diciembre - 2017).
La rentabilidad actualizada (2024 Q3) subió frente a la rentabilidad de la primera AgroGuía, pasando del 42,9% al 212,9%. Mientras que el crecimiento de los costos fue del 187,0%, el crecimiento de los ingresos fue del 334,2%.</t>
  </si>
  <si>
    <t>En cuanto a los costos de mano de obra de la AgroGuía actualizada, se destaca la participación de cosecha y beneficio seguido de control arvenses, que representan el 52% y el 21% del costo total, respectivamente. En cuanto a los costos de insumos, se destaca la participación de fertilización seguido de cosecha y beneficio, que representan el 70% y el 15% del costo total, respectivamente.</t>
  </si>
  <si>
    <t>subió</t>
  </si>
  <si>
    <t>De acuerdo con el comportamiento histórico del sistema productivo, se efectuó un análisis de sensibilidad del margen de utilidad obtenido en la producción de BANANO CRIOLLO ANTIOQUIA JARDÍN, frente a diferentes escenarios de variación de precios de venta en finca y rendimientos probables (kg/ha).</t>
  </si>
  <si>
    <t>Con un precio ponderado de COP $ 1.604/kg y con un rendimiento por hectárea de 271.150 kg por ciclo; el margen de utilidad obtenido en la producción de banano es del 68%.</t>
  </si>
  <si>
    <t>El precio mínimo ponderado para cubrir los costos de producción, con un rendimiento de 271.150 kg para todo el ciclo de producción, es COP $ 513/kg.</t>
  </si>
  <si>
    <t>El rendimiento mínimo por ha/ciclo para cubrir los costos de producción, con un precio ponderado de COP $ 1.604, es de 86.644 kg/ha para todo el ciclo.</t>
  </si>
  <si>
    <t>El siguiente cuadro presenta diferentes escenarios de rentabilidad para el sistema productivo de BANANO CRIOLLO ANTIOQUIA JARDÍN, con respecto a diferentes niveles de productividad (kg./ha.) y precios ($/kg.).</t>
  </si>
  <si>
    <t>De acuerdo con el comportamiento histórico del sistema productivo, se efectuó un análisis de sensibilidad del margen de utilidad obtenido en la producción de BANANO CRIOLLO ANTIOQUIA JARDÍN, frente a diferentes escenarios de variación de precios de venta en finca y rendimientos probables (t/ha)</t>
  </si>
  <si>
    <t>Con un precio ponderado de COP $$ 480/kg y con un rendimiento por hectárea de 271.150 kg por ciclo; el margen de utilidad obtenido en la producción de banano es del 43%.</t>
  </si>
  <si>
    <t>El precio mínimo ponderado para cubrir los costos de producción, con un rendimiento de 271.150 kg para todo el ciclo de producción, es COP $ 274/kg.</t>
  </si>
  <si>
    <t>El rendimiento mínimo por ha/ciclo para cubrir los costos de producción, con un precio ponderado de COP $ 480, es de 154.832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</si>
</sst>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Q3</c:v>
                </c:pt>
              </c:strCache>
            </c:strRef>
          </c:cat>
          <c:val>
            <c:numRef>
              <c:f>'Análisis Comparativo y Part.'!$AQ$41:$AQ$42</c:f>
              <c:numCache>
                <c:formatCode>_(* #,##0_);_(* \(#,##0\);_(* "-"_);_(@_)</c:formatCode>
                <c:ptCount val="2"/>
                <c:pt idx="0">
                  <c:v>74319248</c:v>
                </c:pt>
                <c:pt idx="1">
                  <c:v>138976413.84933859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Q3</c:v>
                </c:pt>
              </c:strCache>
            </c:strRef>
          </c:cat>
          <c:val>
            <c:numRef>
              <c:f>'Análisis Comparativo y Part.'!$AR$41:$AR$42</c:f>
              <c:numCache>
                <c:formatCode>_(* #,##0_);_(* \(#,##0\);_(* "-"_);_(@_)</c:formatCode>
                <c:ptCount val="2"/>
                <c:pt idx="0">
                  <c:v>56600000</c:v>
                </c:pt>
                <c:pt idx="1">
                  <c:v>106058495</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Q3</c:v>
                </c:pt>
              </c:strCache>
            </c:strRef>
          </c:cat>
          <c:val>
            <c:numRef>
              <c:f>'Análisis Comparativo y Part.'!$AS$41:$AS$42</c:f>
              <c:numCache>
                <c:formatCode>_(* #,##0_);_(* \(#,##0\);_(* "-"_);_(@_)</c:formatCode>
                <c:ptCount val="2"/>
                <c:pt idx="0">
                  <c:v>17719248</c:v>
                </c:pt>
                <c:pt idx="1">
                  <c:v>32917918.849338602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516140</c:v>
                </c:pt>
                <c:pt idx="2">
                  <c:v>4928247.8921147604</c:v>
                </c:pt>
                <c:pt idx="3">
                  <c:v>23033120</c:v>
                </c:pt>
                <c:pt idx="4">
                  <c:v>2505541.9572238433</c:v>
                </c:pt>
                <c:pt idx="5">
                  <c:v>843264</c:v>
                </c:pt>
                <c:pt idx="6">
                  <c:v>0</c:v>
                </c:pt>
                <c:pt idx="7">
                  <c:v>0</c:v>
                </c:pt>
                <c:pt idx="8">
                  <c:v>1091605</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22710759</c:v>
                </c:pt>
                <c:pt idx="1">
                  <c:v>2248590</c:v>
                </c:pt>
                <c:pt idx="2">
                  <c:v>55240361</c:v>
                </c:pt>
                <c:pt idx="3">
                  <c:v>2248590</c:v>
                </c:pt>
                <c:pt idx="4">
                  <c:v>2023731</c:v>
                </c:pt>
                <c:pt idx="5">
                  <c:v>0</c:v>
                </c:pt>
                <c:pt idx="6">
                  <c:v>21586464</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Q3</c:v>
                </c:pt>
              </c:strCache>
            </c:strRef>
          </c:cat>
          <c:val>
            <c:numRef>
              <c:f>'Análisis Comparativo y Part.'!$AW$41:$AW$42</c:f>
              <c:numCache>
                <c:formatCode>0%</c:formatCode>
                <c:ptCount val="2"/>
                <c:pt idx="0">
                  <c:v>0.76157928831572674</c:v>
                </c:pt>
                <c:pt idx="1">
                  <c:v>0.76314024849551654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Q3</c:v>
                </c:pt>
              </c:strCache>
            </c:strRef>
          </c:cat>
          <c:val>
            <c:numRef>
              <c:f>'Análisis Comparativo y Part.'!$AX$41:$AX$42</c:f>
              <c:numCache>
                <c:formatCode>0%</c:formatCode>
                <c:ptCount val="2"/>
                <c:pt idx="0">
                  <c:v>0.23842071168427323</c:v>
                </c:pt>
                <c:pt idx="1">
                  <c:v>0.23685975150448352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12" width="10.85546875" style="10" customWidth="1"/>
    <col min="13"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2023.73</v>
      </c>
      <c r="C7" s="13">
        <v>3297.93</v>
      </c>
      <c r="D7" s="13">
        <v>10343.51</v>
      </c>
      <c r="E7" s="13">
        <v>11392.86</v>
      </c>
      <c r="F7" s="13">
        <v>11392.86</v>
      </c>
      <c r="G7" s="13">
        <v>11392.86</v>
      </c>
      <c r="H7" s="13">
        <v>11392.86</v>
      </c>
      <c r="I7" s="13">
        <v>11392.86</v>
      </c>
      <c r="J7" s="13">
        <v>11392.86</v>
      </c>
      <c r="K7" s="13">
        <v>11392.86</v>
      </c>
      <c r="L7" s="13">
        <v>10643.33</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106058.5</v>
      </c>
      <c r="AH7" s="14">
        <v>0.76314024849551643</v>
      </c>
    </row>
    <row r="8" spans="1:34" x14ac:dyDescent="0.2">
      <c r="A8" s="3" t="s">
        <v>122</v>
      </c>
      <c r="B8" s="13">
        <v>2505.54</v>
      </c>
      <c r="C8" s="13">
        <v>1969.42</v>
      </c>
      <c r="D8" s="13">
        <v>3160.33</v>
      </c>
      <c r="E8" s="13">
        <v>3160.33</v>
      </c>
      <c r="F8" s="13">
        <v>3160.33</v>
      </c>
      <c r="G8" s="13">
        <v>3160.33</v>
      </c>
      <c r="H8" s="13">
        <v>3160.33</v>
      </c>
      <c r="I8" s="13">
        <v>3160.33</v>
      </c>
      <c r="J8" s="13">
        <v>3160.33</v>
      </c>
      <c r="K8" s="13">
        <v>3160.33</v>
      </c>
      <c r="L8" s="13">
        <v>3160.33</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32917.919999999998</v>
      </c>
      <c r="AH8" s="14">
        <v>0.23685975150448346</v>
      </c>
    </row>
    <row r="9" spans="1:34" x14ac:dyDescent="0.2">
      <c r="A9" s="7" t="s">
        <v>121</v>
      </c>
      <c r="B9" s="13">
        <v>4529.2700000000004</v>
      </c>
      <c r="C9" s="13">
        <v>5267.36</v>
      </c>
      <c r="D9" s="13">
        <v>13503.84</v>
      </c>
      <c r="E9" s="13">
        <v>14553.18</v>
      </c>
      <c r="F9" s="13">
        <v>14553.18</v>
      </c>
      <c r="G9" s="13">
        <v>14553.18</v>
      </c>
      <c r="H9" s="13">
        <v>14553.18</v>
      </c>
      <c r="I9" s="13">
        <v>14553.18</v>
      </c>
      <c r="J9" s="13">
        <v>14553.18</v>
      </c>
      <c r="K9" s="13">
        <v>14553.18</v>
      </c>
      <c r="L9" s="13">
        <v>13803.65</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138976.41</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24310</v>
      </c>
      <c r="E11" s="15">
        <v>31790</v>
      </c>
      <c r="F11" s="15">
        <v>31790</v>
      </c>
      <c r="G11" s="15">
        <v>31790</v>
      </c>
      <c r="H11" s="15">
        <v>31790</v>
      </c>
      <c r="I11" s="15">
        <v>31790</v>
      </c>
      <c r="J11" s="15">
        <v>31790</v>
      </c>
      <c r="K11" s="15">
        <v>31790</v>
      </c>
      <c r="L11" s="15">
        <v>24310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271150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1.6040000000000001</v>
      </c>
      <c r="E15" s="16">
        <v>1.6040000000000001</v>
      </c>
      <c r="F15" s="16">
        <v>1.6040000000000001</v>
      </c>
      <c r="G15" s="16">
        <v>1.6040000000000001</v>
      </c>
      <c r="H15" s="16">
        <v>1.6040000000000001</v>
      </c>
      <c r="I15" s="16">
        <v>1.6040000000000001</v>
      </c>
      <c r="J15" s="16">
        <v>1.6040000000000001</v>
      </c>
      <c r="K15" s="16">
        <v>1.6040000000000001</v>
      </c>
      <c r="L15" s="16">
        <v>1.6040000000000001</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1.6040000000000001</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38993.24</v>
      </c>
      <c r="E19" s="13">
        <v>50991.16</v>
      </c>
      <c r="F19" s="13">
        <v>50991.16</v>
      </c>
      <c r="G19" s="13">
        <v>50991.16</v>
      </c>
      <c r="H19" s="13">
        <v>50991.16</v>
      </c>
      <c r="I19" s="13">
        <v>50991.16</v>
      </c>
      <c r="J19" s="13">
        <v>50991.16</v>
      </c>
      <c r="K19" s="13">
        <v>50991.16</v>
      </c>
      <c r="L19" s="13">
        <v>38993.24</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434924.6</v>
      </c>
      <c r="AH19" s="19"/>
    </row>
    <row r="20" spans="1:34" x14ac:dyDescent="0.2">
      <c r="A20" s="1" t="s">
        <v>12</v>
      </c>
      <c r="B20" s="17">
        <v>-4529.2700000000004</v>
      </c>
      <c r="C20" s="17">
        <v>-5267.36</v>
      </c>
      <c r="D20" s="17">
        <v>25489.4</v>
      </c>
      <c r="E20" s="17">
        <v>36437.980000000003</v>
      </c>
      <c r="F20" s="17">
        <v>36437.980000000003</v>
      </c>
      <c r="G20" s="17">
        <v>36437.980000000003</v>
      </c>
      <c r="H20" s="17">
        <v>36437.980000000003</v>
      </c>
      <c r="I20" s="17">
        <v>36437.980000000003</v>
      </c>
      <c r="J20" s="17">
        <v>36437.980000000003</v>
      </c>
      <c r="K20" s="17">
        <v>36437.980000000003</v>
      </c>
      <c r="L20" s="17">
        <v>25189.59</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295948.19</v>
      </c>
      <c r="AH20" s="22"/>
    </row>
    <row r="21" spans="1:34" x14ac:dyDescent="0.2">
      <c r="J21" s="10"/>
      <c r="AG21" s="82">
        <v>2.1294849820451742</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2840</v>
      </c>
      <c r="D121" s="61">
        <v>5520</v>
      </c>
      <c r="E121" s="61">
        <v>6080</v>
      </c>
      <c r="F121" s="61">
        <v>6080</v>
      </c>
      <c r="G121" s="61">
        <v>6080</v>
      </c>
      <c r="H121" s="61">
        <v>6080</v>
      </c>
      <c r="I121" s="61">
        <v>6080</v>
      </c>
      <c r="J121" s="61">
        <v>6080</v>
      </c>
      <c r="K121" s="61">
        <v>6080</v>
      </c>
      <c r="L121" s="61">
        <v>5680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56600</v>
      </c>
      <c r="AH121" s="62">
        <v>0.76157928831572685</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2320.5</v>
      </c>
      <c r="D122" s="61">
        <v>1710.97</v>
      </c>
      <c r="E122" s="61">
        <v>1710.97</v>
      </c>
      <c r="F122" s="61">
        <v>1710.97</v>
      </c>
      <c r="G122" s="61">
        <v>1710.97</v>
      </c>
      <c r="H122" s="61">
        <v>1710.97</v>
      </c>
      <c r="I122" s="61">
        <v>1710.97</v>
      </c>
      <c r="J122" s="61">
        <v>1710.97</v>
      </c>
      <c r="K122" s="61">
        <v>1710.97</v>
      </c>
      <c r="L122" s="61">
        <v>1710.97</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17719.25</v>
      </c>
      <c r="AH122" s="62">
        <v>0.23842071168427326</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5160.5</v>
      </c>
      <c r="D123" s="61">
        <v>7230.97</v>
      </c>
      <c r="E123" s="61">
        <v>7790.97</v>
      </c>
      <c r="F123" s="61">
        <v>7790.97</v>
      </c>
      <c r="G123" s="61">
        <v>7790.97</v>
      </c>
      <c r="H123" s="61">
        <v>7790.97</v>
      </c>
      <c r="I123" s="61">
        <v>7790.97</v>
      </c>
      <c r="J123" s="61">
        <v>7790.97</v>
      </c>
      <c r="K123" s="61">
        <v>7790.97</v>
      </c>
      <c r="L123" s="61">
        <v>7390.97</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74319.25</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24310</v>
      </c>
      <c r="E125" s="64">
        <v>31790</v>
      </c>
      <c r="F125" s="64">
        <v>31790</v>
      </c>
      <c r="G125" s="64">
        <v>31790</v>
      </c>
      <c r="H125" s="64">
        <v>31790</v>
      </c>
      <c r="I125" s="64">
        <v>31790</v>
      </c>
      <c r="J125" s="64">
        <v>31790</v>
      </c>
      <c r="K125" s="64">
        <v>31790</v>
      </c>
      <c r="L125" s="64">
        <v>24310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271150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0.48</v>
      </c>
      <c r="D129" s="65">
        <v>0.48</v>
      </c>
      <c r="E129" s="65">
        <v>0.48</v>
      </c>
      <c r="F129" s="65">
        <v>0.48</v>
      </c>
      <c r="G129" s="65">
        <v>0.48</v>
      </c>
      <c r="H129" s="65">
        <v>0.48</v>
      </c>
      <c r="I129" s="65">
        <v>0.48</v>
      </c>
      <c r="J129" s="65">
        <v>0.48</v>
      </c>
      <c r="K129" s="65">
        <v>0.48</v>
      </c>
      <c r="L129" s="65">
        <v>0.48</v>
      </c>
      <c r="M129" s="65">
        <v>0.48</v>
      </c>
      <c r="N129" s="65">
        <v>0.48</v>
      </c>
      <c r="O129" s="65">
        <v>0.48</v>
      </c>
      <c r="P129" s="65">
        <v>0.48</v>
      </c>
      <c r="Q129" s="65">
        <v>0.48</v>
      </c>
      <c r="R129" s="65">
        <v>0.48</v>
      </c>
      <c r="S129" s="65">
        <v>0.48</v>
      </c>
      <c r="T129" s="65">
        <v>0.48</v>
      </c>
      <c r="U129" s="65">
        <v>0.48</v>
      </c>
      <c r="V129" s="65">
        <v>0.48</v>
      </c>
      <c r="W129" s="65">
        <v>0.48</v>
      </c>
      <c r="X129" s="65">
        <v>0.48</v>
      </c>
      <c r="Y129" s="65">
        <v>0.48</v>
      </c>
      <c r="Z129" s="65">
        <v>0.48</v>
      </c>
      <c r="AA129" s="65">
        <v>0.48</v>
      </c>
      <c r="AB129" s="65">
        <v>0.48</v>
      </c>
      <c r="AC129" s="65">
        <v>0.48</v>
      </c>
      <c r="AD129" s="65">
        <v>0.48</v>
      </c>
      <c r="AE129" s="65">
        <v>0.48</v>
      </c>
      <c r="AF129" s="65">
        <v>0.48</v>
      </c>
      <c r="AG129" s="65">
        <v>0.48</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11668.8</v>
      </c>
      <c r="E133" s="61">
        <v>15259.2</v>
      </c>
      <c r="F133" s="61">
        <v>15259.2</v>
      </c>
      <c r="G133" s="61">
        <v>15259.2</v>
      </c>
      <c r="H133" s="61">
        <v>15259.2</v>
      </c>
      <c r="I133" s="61">
        <v>15259.2</v>
      </c>
      <c r="J133" s="61">
        <v>15259.2</v>
      </c>
      <c r="K133" s="61">
        <v>15259.2</v>
      </c>
      <c r="L133" s="61">
        <v>11668.8</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130152</v>
      </c>
      <c r="AH133" s="54"/>
    </row>
    <row r="134" spans="1:40" s="12" customFormat="1" x14ac:dyDescent="0.2">
      <c r="A134" s="57" t="s">
        <v>12</v>
      </c>
      <c r="B134" s="61"/>
      <c r="C134" s="61">
        <v>-5160.5</v>
      </c>
      <c r="D134" s="61">
        <v>4437.83</v>
      </c>
      <c r="E134" s="61">
        <v>7468.23</v>
      </c>
      <c r="F134" s="61">
        <v>7468.23</v>
      </c>
      <c r="G134" s="61">
        <v>7468.23</v>
      </c>
      <c r="H134" s="61">
        <v>7468.23</v>
      </c>
      <c r="I134" s="61">
        <v>7468.23</v>
      </c>
      <c r="J134" s="61">
        <v>7468.23</v>
      </c>
      <c r="K134" s="61">
        <v>7468.23</v>
      </c>
      <c r="L134" s="61">
        <v>4277.83</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55832.75</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12120000</v>
      </c>
      <c r="AY8" s="12" t="s">
        <v>4</v>
      </c>
      <c r="AZ8" s="80">
        <v>312000</v>
      </c>
    </row>
    <row r="9" spans="2:59" ht="14.45" customHeight="1" x14ac:dyDescent="0.2">
      <c r="B9" s="126"/>
      <c r="C9" s="126"/>
      <c r="D9" s="126"/>
      <c r="E9" s="126"/>
      <c r="F9" s="126"/>
      <c r="G9" s="126"/>
      <c r="H9" s="126"/>
      <c r="I9" s="126"/>
      <c r="J9" s="28"/>
      <c r="AP9" s="12" t="s">
        <v>8</v>
      </c>
      <c r="AQ9" s="80">
        <v>1200000</v>
      </c>
      <c r="AY9" s="12" t="s">
        <v>8</v>
      </c>
      <c r="AZ9" s="80">
        <v>0</v>
      </c>
    </row>
    <row r="10" spans="2:59" ht="14.45" customHeight="1" x14ac:dyDescent="0.2">
      <c r="B10" s="126"/>
      <c r="C10" s="126"/>
      <c r="D10" s="126"/>
      <c r="E10" s="126"/>
      <c r="F10" s="126"/>
      <c r="G10" s="126"/>
      <c r="H10" s="126"/>
      <c r="I10" s="126"/>
      <c r="J10" s="28"/>
      <c r="AP10" s="12" t="s">
        <v>9</v>
      </c>
      <c r="AQ10" s="80">
        <v>29480000</v>
      </c>
      <c r="AY10" s="12" t="s">
        <v>9</v>
      </c>
      <c r="AZ10" s="80">
        <v>2103948</v>
      </c>
    </row>
    <row r="11" spans="2:59" ht="14.45" customHeight="1" x14ac:dyDescent="0.2">
      <c r="B11" s="67" t="s">
        <v>114</v>
      </c>
      <c r="C11" s="67"/>
      <c r="D11" s="67"/>
      <c r="E11" s="67"/>
      <c r="F11" s="67"/>
      <c r="G11" s="67"/>
      <c r="H11" s="67"/>
      <c r="I11" s="67"/>
      <c r="AP11" s="12" t="s">
        <v>7</v>
      </c>
      <c r="AQ11" s="80">
        <v>1200000</v>
      </c>
      <c r="AY11" s="12" t="s">
        <v>7</v>
      </c>
      <c r="AZ11" s="80">
        <v>13248000</v>
      </c>
    </row>
    <row r="12" spans="2:59" ht="14.45" customHeight="1" x14ac:dyDescent="0.2">
      <c r="B12" s="67"/>
      <c r="C12" s="67"/>
      <c r="D12" s="67"/>
      <c r="E12" s="67"/>
      <c r="F12" s="67"/>
      <c r="G12" s="67"/>
      <c r="H12" s="67"/>
      <c r="I12" s="67"/>
      <c r="AP12" s="12" t="s">
        <v>3</v>
      </c>
      <c r="AQ12" s="80">
        <v>1080000</v>
      </c>
      <c r="AY12" s="12" t="s">
        <v>3</v>
      </c>
      <c r="AZ12" s="80">
        <v>1229300</v>
      </c>
    </row>
    <row r="13" spans="2:59" ht="14.45" customHeight="1" x14ac:dyDescent="0.2">
      <c r="B13" s="67"/>
      <c r="C13" s="67"/>
      <c r="D13" s="67"/>
      <c r="E13" s="67"/>
      <c r="F13" s="67"/>
      <c r="G13" s="67"/>
      <c r="H13" s="67"/>
      <c r="I13" s="67"/>
      <c r="AP13" s="12" t="s">
        <v>6</v>
      </c>
      <c r="AQ13" s="80">
        <v>0</v>
      </c>
      <c r="AY13" s="12" t="s">
        <v>6</v>
      </c>
      <c r="AZ13" s="80">
        <v>360000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11520000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466000</v>
      </c>
    </row>
    <row r="19" spans="42:59" x14ac:dyDescent="0.2">
      <c r="AP19" s="12" t="s">
        <v>76</v>
      </c>
      <c r="AQ19" s="80">
        <v>0</v>
      </c>
      <c r="AY19" s="12" t="s">
        <v>76</v>
      </c>
      <c r="AZ19" s="80">
        <v>0</v>
      </c>
    </row>
    <row r="20" spans="42:59" ht="15" x14ac:dyDescent="0.25">
      <c r="AP20" s="68" t="s">
        <v>77</v>
      </c>
      <c r="AQ20" s="81">
        <v>56600000</v>
      </c>
      <c r="AY20" s="68" t="s">
        <v>77</v>
      </c>
      <c r="AZ20" s="81">
        <v>17719248</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22710759</v>
      </c>
      <c r="AY27" s="12" t="s">
        <v>4</v>
      </c>
      <c r="AZ27" s="80">
        <v>516140</v>
      </c>
    </row>
    <row r="28" spans="42:59" x14ac:dyDescent="0.2">
      <c r="AP28" s="12" t="s">
        <v>8</v>
      </c>
      <c r="AQ28" s="80">
        <v>2248590</v>
      </c>
      <c r="AY28" s="12" t="s">
        <v>8</v>
      </c>
      <c r="AZ28" s="80"/>
    </row>
    <row r="29" spans="42:59" ht="14.45" customHeight="1" x14ac:dyDescent="0.2">
      <c r="AP29" s="12" t="s">
        <v>9</v>
      </c>
      <c r="AQ29" s="80">
        <v>55240361</v>
      </c>
      <c r="AY29" s="12" t="s">
        <v>9</v>
      </c>
      <c r="AZ29" s="80">
        <v>4928247.8921147604</v>
      </c>
    </row>
    <row r="30" spans="42:59" x14ac:dyDescent="0.2">
      <c r="AP30" s="12" t="s">
        <v>7</v>
      </c>
      <c r="AQ30" s="80">
        <v>2248590</v>
      </c>
      <c r="AY30" s="12" t="s">
        <v>7</v>
      </c>
      <c r="AZ30" s="80">
        <v>23033120</v>
      </c>
    </row>
    <row r="31" spans="42:59" x14ac:dyDescent="0.2">
      <c r="AP31" s="12" t="s">
        <v>3</v>
      </c>
      <c r="AQ31" s="80">
        <v>2023731</v>
      </c>
      <c r="AY31" s="12" t="s">
        <v>3</v>
      </c>
      <c r="AZ31" s="80">
        <v>2505541.9572238433</v>
      </c>
    </row>
    <row r="32" spans="42:59" ht="14.45" customHeight="1" x14ac:dyDescent="0.2">
      <c r="AP32" s="12" t="s">
        <v>6</v>
      </c>
      <c r="AQ32" s="80">
        <v>0</v>
      </c>
      <c r="AY32" s="12" t="s">
        <v>6</v>
      </c>
      <c r="AZ32" s="80">
        <v>843264</v>
      </c>
    </row>
    <row r="33" spans="2:56" ht="14.45" customHeight="1" x14ac:dyDescent="0.2">
      <c r="AP33" s="12" t="s">
        <v>5</v>
      </c>
      <c r="AQ33" s="80">
        <v>21586464</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1091605</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106058495</v>
      </c>
      <c r="AY37" s="68" t="s">
        <v>77</v>
      </c>
      <c r="AZ37" s="81">
        <v>32917918.849338602</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74319248</v>
      </c>
      <c r="AR41" s="101">
        <v>56600000</v>
      </c>
      <c r="AS41" s="101">
        <v>17719248</v>
      </c>
      <c r="AV41" s="12" t="s">
        <v>132</v>
      </c>
      <c r="AW41" s="82">
        <v>0.76157928831572674</v>
      </c>
      <c r="AX41" s="82">
        <v>0.23842071168427323</v>
      </c>
    </row>
    <row r="42" spans="2:56" ht="15" x14ac:dyDescent="0.2">
      <c r="B42" s="29"/>
      <c r="C42" s="29"/>
      <c r="D42" s="29"/>
      <c r="E42" s="29"/>
      <c r="F42" s="29"/>
      <c r="G42" s="29"/>
      <c r="H42" s="29"/>
      <c r="I42" s="29"/>
      <c r="AP42" s="12" t="s">
        <v>131</v>
      </c>
      <c r="AQ42" s="101">
        <v>138976413.84933859</v>
      </c>
      <c r="AR42" s="101">
        <v>106058495</v>
      </c>
      <c r="AS42" s="101">
        <v>32917918.849338602</v>
      </c>
      <c r="AV42" s="12" t="s">
        <v>131</v>
      </c>
      <c r="AW42" s="82">
        <v>0.76314024849551654</v>
      </c>
      <c r="AX42" s="82">
        <v>0.23685975150448352</v>
      </c>
    </row>
    <row r="43" spans="2:56" x14ac:dyDescent="0.2">
      <c r="BD43" s="83">
        <v>19750751309603.16</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0.68045861282622322</v>
      </c>
    </row>
    <row r="54" spans="2:55" x14ac:dyDescent="0.2">
      <c r="BA54" s="12" t="s">
        <v>88</v>
      </c>
      <c r="BC54" s="85">
        <v>0.4289811143893294</v>
      </c>
    </row>
    <row r="55" spans="2:55" ht="15" thickBot="1" x14ac:dyDescent="0.25">
      <c r="BA55" s="12" t="s">
        <v>89</v>
      </c>
      <c r="BC55" s="85" t="s">
        <v>131</v>
      </c>
    </row>
    <row r="56" spans="2:55" ht="16.5" thickTop="1" thickBot="1" x14ac:dyDescent="0.3">
      <c r="BA56" s="86" t="s">
        <v>82</v>
      </c>
      <c r="BB56" s="86"/>
      <c r="BC56" s="84">
        <v>74319248</v>
      </c>
    </row>
    <row r="57" spans="2:55" ht="16.5" thickTop="1" thickBot="1" x14ac:dyDescent="0.3">
      <c r="BA57" s="87" t="s">
        <v>83</v>
      </c>
      <c r="BB57" s="87"/>
      <c r="BC57" s="88">
        <v>43072</v>
      </c>
    </row>
    <row r="58" spans="2:55" ht="16.5" thickTop="1" thickBot="1" x14ac:dyDescent="0.3">
      <c r="BA58" s="87" t="s">
        <v>84</v>
      </c>
      <c r="BB58" s="87"/>
      <c r="BC58" s="89">
        <v>1.8699921970327067</v>
      </c>
    </row>
    <row r="59" spans="2:55" ht="16.5" thickTop="1" thickBot="1" x14ac:dyDescent="0.3">
      <c r="BA59" s="86" t="s">
        <v>85</v>
      </c>
      <c r="BB59" s="86" t="s">
        <v>65</v>
      </c>
      <c r="BC59" s="84">
        <v>130152</v>
      </c>
    </row>
    <row r="60" spans="2:55" ht="16.5" thickTop="1" thickBot="1" x14ac:dyDescent="0.3">
      <c r="I60" s="53" t="s">
        <v>113</v>
      </c>
      <c r="BA60" s="87" t="s">
        <v>86</v>
      </c>
      <c r="BB60" s="87"/>
      <c r="BC60" s="89">
        <v>3.3416666666666663</v>
      </c>
    </row>
    <row r="61" spans="2:55" ht="16.5" thickTop="1" thickBot="1" x14ac:dyDescent="0.3">
      <c r="BA61" s="86" t="s">
        <v>85</v>
      </c>
      <c r="BB61" s="86" t="s">
        <v>65</v>
      </c>
      <c r="BC61" s="84">
        <v>434924.6</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512.54</v>
      </c>
      <c r="J11" s="10"/>
      <c r="K11" s="10"/>
    </row>
    <row r="12" spans="2:57" ht="14.45" customHeight="1" thickBot="1" x14ac:dyDescent="0.25">
      <c r="B12" s="10"/>
      <c r="C12" s="10"/>
      <c r="D12" s="10"/>
      <c r="E12" s="10"/>
      <c r="F12" s="10"/>
      <c r="G12" s="35" t="s">
        <v>93</v>
      </c>
      <c r="H12" s="36" t="s">
        <v>94</v>
      </c>
      <c r="I12" s="37">
        <v>4529270</v>
      </c>
      <c r="J12" s="10"/>
      <c r="K12" s="10"/>
    </row>
    <row r="13" spans="2:57" ht="14.45" customHeight="1" thickBot="1" x14ac:dyDescent="0.25">
      <c r="B13" s="10"/>
      <c r="C13" s="10"/>
      <c r="D13" s="10"/>
      <c r="E13" s="10"/>
      <c r="F13" s="10"/>
      <c r="G13" s="35" t="s">
        <v>95</v>
      </c>
      <c r="H13" s="36" t="s">
        <v>94</v>
      </c>
      <c r="I13" s="37">
        <v>25281710</v>
      </c>
      <c r="J13" s="10"/>
      <c r="K13" s="10"/>
    </row>
    <row r="14" spans="2:57" ht="14.45" customHeight="1" thickBot="1" x14ac:dyDescent="0.25">
      <c r="B14" s="10"/>
      <c r="C14" s="10"/>
      <c r="D14" s="10"/>
      <c r="E14" s="10"/>
      <c r="F14" s="10"/>
      <c r="G14" s="35" t="s">
        <v>96</v>
      </c>
      <c r="H14" s="36" t="s">
        <v>97</v>
      </c>
      <c r="I14" s="38">
        <v>271.14999999999998</v>
      </c>
      <c r="J14" s="10"/>
      <c r="K14" s="10"/>
    </row>
    <row r="15" spans="2:57" ht="14.45" customHeight="1" thickBot="1" x14ac:dyDescent="0.25">
      <c r="B15" s="10"/>
      <c r="C15" s="10"/>
      <c r="D15" s="10"/>
      <c r="E15" s="10"/>
      <c r="F15" s="10"/>
      <c r="G15" s="35" t="s">
        <v>98</v>
      </c>
      <c r="H15" s="36" t="s">
        <v>67</v>
      </c>
      <c r="I15" s="39">
        <v>212.94849820451742</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512.54</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86643.647132169586</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1.6039999999999999</v>
      </c>
      <c r="AT30" s="92">
        <v>271150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434924.6</v>
      </c>
      <c r="AV39" s="94">
        <v>1.6</v>
      </c>
      <c r="AW39" s="95">
        <v>3.3416666666666663</v>
      </c>
    </row>
    <row r="40" spans="2:49" ht="14.45" customHeight="1" x14ac:dyDescent="0.2">
      <c r="B40" s="10"/>
      <c r="C40" s="40"/>
      <c r="D40" s="44" t="s">
        <v>109</v>
      </c>
      <c r="E40" s="70">
        <v>1.2029999999999998</v>
      </c>
      <c r="F40" s="70">
        <v>1.2831999999999999</v>
      </c>
      <c r="G40" s="70">
        <v>1.3633999999999999</v>
      </c>
      <c r="H40" s="70">
        <v>1.4436</v>
      </c>
      <c r="I40" s="70">
        <v>1.5237999999999998</v>
      </c>
      <c r="J40" s="45">
        <v>1.6039999999999999</v>
      </c>
      <c r="K40" s="70">
        <v>1.6841999999999999</v>
      </c>
      <c r="L40" s="70">
        <v>1.7643999999999997</v>
      </c>
      <c r="M40" s="70">
        <v>1.8445999999999998</v>
      </c>
      <c r="N40" s="70">
        <v>1.9247999999999998</v>
      </c>
      <c r="O40" s="70">
        <v>2.0049999999999999</v>
      </c>
      <c r="AT40" s="12" t="s">
        <v>62</v>
      </c>
      <c r="AU40" s="93">
        <v>138976.41</v>
      </c>
      <c r="AV40" s="94">
        <v>0.51</v>
      </c>
      <c r="AW40" s="95">
        <v>1.8699920949148439</v>
      </c>
    </row>
    <row r="41" spans="2:49" x14ac:dyDescent="0.2">
      <c r="B41" s="10"/>
      <c r="C41" s="46">
        <v>-0.2</v>
      </c>
      <c r="D41" s="47">
        <v>157646.61000000002</v>
      </c>
      <c r="E41" s="104">
        <v>0.36461196421752429</v>
      </c>
      <c r="F41" s="104">
        <v>0.45558609516535942</v>
      </c>
      <c r="G41" s="104">
        <v>0.54656022611319433</v>
      </c>
      <c r="H41" s="104">
        <v>0.63753435706102946</v>
      </c>
      <c r="I41" s="104">
        <v>0.72850848800886414</v>
      </c>
      <c r="J41" s="104">
        <v>0.81948261895669927</v>
      </c>
      <c r="K41" s="104">
        <v>0.91045674990453418</v>
      </c>
      <c r="L41" s="104">
        <v>1.0014308808523689</v>
      </c>
      <c r="M41" s="104">
        <v>1.0924050118002042</v>
      </c>
      <c r="N41" s="104">
        <v>1.1833791427480387</v>
      </c>
      <c r="O41" s="104">
        <v>1.274353273695874</v>
      </c>
      <c r="AT41" s="12" t="s">
        <v>61</v>
      </c>
      <c r="AU41" s="93">
        <v>295948.19</v>
      </c>
      <c r="AV41" s="94"/>
      <c r="AW41" s="95">
        <v>0.68045861282622322</v>
      </c>
    </row>
    <row r="42" spans="2:49" x14ac:dyDescent="0.2">
      <c r="B42" s="10"/>
      <c r="C42" s="46">
        <v>-0.15</v>
      </c>
      <c r="D42" s="47">
        <v>197058.26250000001</v>
      </c>
      <c r="E42" s="104">
        <v>0.70576495527190541</v>
      </c>
      <c r="F42" s="104">
        <v>0.81948261895669905</v>
      </c>
      <c r="G42" s="104">
        <v>0.93320028264149268</v>
      </c>
      <c r="H42" s="104">
        <v>1.0469179463262863</v>
      </c>
      <c r="I42" s="104">
        <v>1.1606356100110804</v>
      </c>
      <c r="J42" s="104">
        <v>1.274353273695874</v>
      </c>
      <c r="K42" s="104">
        <v>1.3880709373806677</v>
      </c>
      <c r="L42" s="104">
        <v>1.5017886010654613</v>
      </c>
      <c r="M42" s="104">
        <v>1.6155062647502549</v>
      </c>
      <c r="N42" s="104">
        <v>1.7292239284350486</v>
      </c>
      <c r="O42" s="104">
        <v>1.8429415921198422</v>
      </c>
    </row>
    <row r="43" spans="2:49" x14ac:dyDescent="0.2">
      <c r="B43" s="10"/>
      <c r="C43" s="46">
        <v>-0.1</v>
      </c>
      <c r="D43" s="47">
        <v>231833.25</v>
      </c>
      <c r="E43" s="104">
        <v>1.0067823003198888</v>
      </c>
      <c r="F43" s="104">
        <v>1.1405677870078814</v>
      </c>
      <c r="G43" s="104">
        <v>1.274353273695874</v>
      </c>
      <c r="H43" s="104">
        <v>1.4081387603838667</v>
      </c>
      <c r="I43" s="104">
        <v>1.5419242470718588</v>
      </c>
      <c r="J43" s="104">
        <v>1.6757097337598519</v>
      </c>
      <c r="K43" s="104">
        <v>1.8094952204478445</v>
      </c>
      <c r="L43" s="104">
        <v>1.9432807071358367</v>
      </c>
      <c r="M43" s="104">
        <v>2.0770661938238293</v>
      </c>
      <c r="N43" s="104">
        <v>2.2108516805118215</v>
      </c>
      <c r="O43" s="104">
        <v>2.3446371671998141</v>
      </c>
      <c r="AU43" s="12">
        <v>248590.31999999998</v>
      </c>
    </row>
    <row r="44" spans="2:49" x14ac:dyDescent="0.2">
      <c r="B44" s="10"/>
      <c r="C44" s="46">
        <v>-0.05</v>
      </c>
      <c r="D44" s="47">
        <v>257592.5</v>
      </c>
      <c r="E44" s="104">
        <v>1.229758111466543</v>
      </c>
      <c r="F44" s="104">
        <v>1.3784086522309793</v>
      </c>
      <c r="G44" s="104">
        <v>1.5270591929954151</v>
      </c>
      <c r="H44" s="104">
        <v>1.6757097337598519</v>
      </c>
      <c r="I44" s="104">
        <v>1.8243602745242877</v>
      </c>
      <c r="J44" s="104">
        <v>1.973010815288724</v>
      </c>
      <c r="K44" s="104">
        <v>2.1216613560531599</v>
      </c>
      <c r="L44" s="104">
        <v>2.2703118968175962</v>
      </c>
      <c r="M44" s="104">
        <v>2.4189624375820324</v>
      </c>
      <c r="N44" s="104">
        <v>2.5676129783464683</v>
      </c>
      <c r="O44" s="104">
        <v>2.716263519110905</v>
      </c>
      <c r="AU44" s="12">
        <v>211066.66999999998</v>
      </c>
    </row>
    <row r="45" spans="2:49" x14ac:dyDescent="0.2">
      <c r="B45" s="10"/>
      <c r="C45" s="42" t="s">
        <v>107</v>
      </c>
      <c r="D45" s="48">
        <v>271150</v>
      </c>
      <c r="E45" s="104">
        <v>1.3471138015437294</v>
      </c>
      <c r="F45" s="104">
        <v>1.5035880549799781</v>
      </c>
      <c r="G45" s="104">
        <v>1.6600623084162267</v>
      </c>
      <c r="H45" s="104">
        <v>1.8165365618524754</v>
      </c>
      <c r="I45" s="104">
        <v>1.9730108152887236</v>
      </c>
      <c r="J45" s="104">
        <v>2.1294850687249727</v>
      </c>
      <c r="K45" s="104">
        <v>2.2859593221612209</v>
      </c>
      <c r="L45" s="104">
        <v>2.4424335755974695</v>
      </c>
      <c r="M45" s="104">
        <v>2.5989078290337182</v>
      </c>
      <c r="N45" s="104">
        <v>2.7553820824699669</v>
      </c>
      <c r="O45" s="104">
        <v>2.911856335906216</v>
      </c>
    </row>
    <row r="46" spans="2:49" ht="14.45" customHeight="1" x14ac:dyDescent="0.2">
      <c r="B46" s="10"/>
      <c r="C46" s="46">
        <v>0.05</v>
      </c>
      <c r="D46" s="47">
        <v>284707.5</v>
      </c>
      <c r="E46" s="104">
        <v>1.4644694916209158</v>
      </c>
      <c r="F46" s="104">
        <v>1.6287674577289772</v>
      </c>
      <c r="G46" s="104">
        <v>1.7930654238370383</v>
      </c>
      <c r="H46" s="104">
        <v>1.9573633899450988</v>
      </c>
      <c r="I46" s="104">
        <v>2.1216613560531599</v>
      </c>
      <c r="J46" s="104">
        <v>2.2859593221612209</v>
      </c>
      <c r="K46" s="104">
        <v>2.4502572882692819</v>
      </c>
      <c r="L46" s="104">
        <v>2.6145552543773429</v>
      </c>
      <c r="M46" s="104">
        <v>2.7788532204854044</v>
      </c>
      <c r="N46" s="104">
        <v>2.943151186593465</v>
      </c>
      <c r="O46" s="104">
        <v>3.1074491527015269</v>
      </c>
    </row>
    <row r="47" spans="2:49" x14ac:dyDescent="0.2">
      <c r="B47" s="10"/>
      <c r="C47" s="46">
        <v>0.1</v>
      </c>
      <c r="D47" s="47">
        <v>313178.25</v>
      </c>
      <c r="E47" s="104">
        <v>1.7109164407830075</v>
      </c>
      <c r="F47" s="104">
        <v>1.8916442035018748</v>
      </c>
      <c r="G47" s="104">
        <v>2.072371966220742</v>
      </c>
      <c r="H47" s="104">
        <v>2.2530997289396093</v>
      </c>
      <c r="I47" s="104">
        <v>2.4338274916584757</v>
      </c>
      <c r="J47" s="104">
        <v>2.6145552543773429</v>
      </c>
      <c r="K47" s="104">
        <v>2.7952830170962106</v>
      </c>
      <c r="L47" s="104">
        <v>2.976010779815077</v>
      </c>
      <c r="M47" s="104">
        <v>3.1567385425339447</v>
      </c>
      <c r="N47" s="104">
        <v>3.3374663052528115</v>
      </c>
      <c r="O47" s="104">
        <v>3.5181940679716792</v>
      </c>
    </row>
    <row r="48" spans="2:49" x14ac:dyDescent="0.2">
      <c r="B48" s="10"/>
      <c r="C48" s="46">
        <v>0.15</v>
      </c>
      <c r="D48" s="47">
        <v>360154.98749999999</v>
      </c>
      <c r="E48" s="104">
        <v>2.1175539069004583</v>
      </c>
      <c r="F48" s="104">
        <v>2.3253908340271554</v>
      </c>
      <c r="G48" s="104">
        <v>2.533227761153853</v>
      </c>
      <c r="H48" s="104">
        <v>2.7410646882805505</v>
      </c>
      <c r="I48" s="104">
        <v>2.9489016154072472</v>
      </c>
      <c r="J48" s="104">
        <v>3.1567385425339447</v>
      </c>
      <c r="K48" s="104">
        <v>3.3645754696606422</v>
      </c>
      <c r="L48" s="104">
        <v>3.5724123967873389</v>
      </c>
      <c r="M48" s="104">
        <v>3.7802493239140365</v>
      </c>
      <c r="N48" s="104">
        <v>3.988086251040734</v>
      </c>
      <c r="O48" s="104">
        <v>4.1959231781674315</v>
      </c>
    </row>
    <row r="49" spans="2:45" ht="15" thickBot="1" x14ac:dyDescent="0.25">
      <c r="B49" s="10"/>
      <c r="C49" s="46">
        <v>0.2</v>
      </c>
      <c r="D49" s="49">
        <v>432185.98499999999</v>
      </c>
      <c r="E49" s="104">
        <v>2.7410646882805501</v>
      </c>
      <c r="F49" s="104">
        <v>2.9904690008325869</v>
      </c>
      <c r="G49" s="104">
        <v>3.2398733133846234</v>
      </c>
      <c r="H49" s="104">
        <v>3.4892776259366611</v>
      </c>
      <c r="I49" s="104">
        <v>3.7386819384886962</v>
      </c>
      <c r="J49" s="104">
        <v>3.988086251040734</v>
      </c>
      <c r="K49" s="104">
        <v>4.23749056359277</v>
      </c>
      <c r="L49" s="104">
        <v>4.4868948761448069</v>
      </c>
      <c r="M49" s="104">
        <v>4.7362991886968429</v>
      </c>
      <c r="N49" s="104">
        <v>4.9857035012488806</v>
      </c>
      <c r="O49" s="104">
        <v>5.2351078138009166</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271150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274.08999999999997</v>
      </c>
      <c r="BA66" s="12" t="s">
        <v>65</v>
      </c>
    </row>
    <row r="67" spans="2:55" x14ac:dyDescent="0.2">
      <c r="B67" s="10"/>
      <c r="C67" s="10"/>
      <c r="D67" s="10"/>
      <c r="E67" s="10"/>
      <c r="F67" s="10"/>
      <c r="G67" s="10"/>
      <c r="H67" s="10"/>
      <c r="I67" s="10"/>
      <c r="J67" s="10"/>
      <c r="K67" s="10"/>
      <c r="AS67" s="12" t="s">
        <v>11</v>
      </c>
      <c r="AT67" s="93">
        <v>130152</v>
      </c>
      <c r="AU67" s="94">
        <v>0.48</v>
      </c>
      <c r="AV67" s="95">
        <v>1</v>
      </c>
      <c r="AX67" s="12" t="s">
        <v>64</v>
      </c>
      <c r="AZ67" s="64">
        <v>154831.77083333334</v>
      </c>
      <c r="BA67" s="12" t="s">
        <v>63</v>
      </c>
    </row>
    <row r="68" spans="2:55" x14ac:dyDescent="0.2">
      <c r="B68" s="10"/>
      <c r="C68" s="10"/>
      <c r="D68" s="10"/>
      <c r="E68" s="10"/>
      <c r="F68" s="10"/>
      <c r="G68" s="10"/>
      <c r="H68" s="10"/>
      <c r="I68" s="10"/>
      <c r="J68" s="10"/>
      <c r="K68" s="10"/>
      <c r="AS68" s="12" t="s">
        <v>62</v>
      </c>
      <c r="AT68" s="93">
        <v>74319.25</v>
      </c>
      <c r="AU68" s="94">
        <v>0.27</v>
      </c>
      <c r="AV68" s="95">
        <v>0.5710188856106706</v>
      </c>
    </row>
    <row r="69" spans="2:55" x14ac:dyDescent="0.2">
      <c r="B69" s="10"/>
      <c r="C69" s="10"/>
      <c r="D69" s="10"/>
      <c r="E69" s="10"/>
      <c r="F69" s="10"/>
      <c r="G69" s="10"/>
      <c r="H69" s="10"/>
      <c r="I69" s="10"/>
      <c r="J69" s="10"/>
      <c r="K69" s="10"/>
      <c r="AS69" s="12" t="s">
        <v>61</v>
      </c>
      <c r="AT69" s="93">
        <v>55832.75</v>
      </c>
      <c r="AU69" s="94"/>
      <c r="AV69" s="95">
        <v>0.4289811143893294</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0.48</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0.36</v>
      </c>
      <c r="AU86" s="98">
        <v>0.38400000000000001</v>
      </c>
      <c r="AV86" s="98">
        <v>0.40799999999999997</v>
      </c>
      <c r="AW86" s="98">
        <v>0.432</v>
      </c>
      <c r="AX86" s="98">
        <v>0.45599999999999996</v>
      </c>
      <c r="AY86" s="99">
        <v>0.48</v>
      </c>
      <c r="AZ86" s="98">
        <v>0.504</v>
      </c>
      <c r="BA86" s="98">
        <v>0.52800000000000002</v>
      </c>
      <c r="BB86" s="98">
        <v>0.55199999999999994</v>
      </c>
      <c r="BC86" s="98">
        <v>0.57599999999999996</v>
      </c>
      <c r="BD86" s="98">
        <v>0.6</v>
      </c>
    </row>
    <row r="87" spans="2:56" x14ac:dyDescent="0.2">
      <c r="B87" s="10"/>
      <c r="C87" s="10"/>
      <c r="D87" s="10"/>
      <c r="E87" s="10"/>
      <c r="F87" s="10"/>
      <c r="G87" s="10"/>
      <c r="H87" s="10"/>
      <c r="I87" s="10"/>
      <c r="J87" s="10"/>
      <c r="K87" s="10"/>
      <c r="AR87" s="12">
        <v>-0.2</v>
      </c>
      <c r="AS87" s="98">
        <v>157646.61000000002</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197058.26250000001</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231833.25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257592.5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271150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284707.5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313178.25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360154.98749999999</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432185.98499999999</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2024-12-02T21:42:31Z</dcterms:modified>
</cp:coreProperties>
</file>