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51359CC0-F382-46A9-8F54-31798499231F}"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<sst xmlns="http://schemas.openxmlformats.org/spreadsheetml/2006/main" count="275" uniqueCount="158">
  <si>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</si>
  <si>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</si>
  <si>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</si>
  <si>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</si>
  <si>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</si>
  <si>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</si>
  <si>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</si>
  <si>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</si>
  <si>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</si>
  <si>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</si>
  <si>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</si>
  <si>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</si>
  <si>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</si>
  <si>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</si>
  <si>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</si>
  <si>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</si>
  <si>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</si>
  <si>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</si>
  <si>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</si>
  <si>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</si>
  <si>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</si>
  <si>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</si>
  <si>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</si>
  <si>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</si>
  <si>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</si>
  <si>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</si>
  <si>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</si>
  <si>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</si>
  <si>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</si>
  <si>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</si>
  <si>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</si>
  <si>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</si>
  <si>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</si>
  <si>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</si>
  <si>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</si>
  <si>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</si>
  <si>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</si>
  <si>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</si>
  <si>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</si>
  <si>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</si>
  <si>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</si>
  <si>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</si>
  <si>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</si>
  <si>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</si>
  <si>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</si>
  <si>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</si>
  <si>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</si>
  <si>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</si>
  <si>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</si>
  <si>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</si>
  <si>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</si>
  <si>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</si>
  <si>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</si>
  <si>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</si>
  <si>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</si>
  <si>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</si>
  <si>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</si>
  <si>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</si>
  <si>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</si>
  <si>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</si>
  <si>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</si>
  <si>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</si>
  <si>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</si>
  <si>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</si>
  <si>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</si>
  <si>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</si>
  <si>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</si>
  <si>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</si>
  <si>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</si>
  <si>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</si>
  <si>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</si>
  <si>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</si>
  <si>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</si>
  <si>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</si>
  <si>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</si>
  <si>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</si>
  <si>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</si>
  <si>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</si>
  <si>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</si>
  <si>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</si>
  <si>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</si>
  <si>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</si>
  <si>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</si>
  <si>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</si>
  <si>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</si>
  <si>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</si>
  <si>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</si>
  <si>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</si>
  <si>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</si>
  <si>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</si>
  <si>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</si>
  <si>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</si>
  <si>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</si>
  <si>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</si>
  <si>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</si>
  <si>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</si>
  <si>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</si>
  <si>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</si>
  <si>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</si>
  <si>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</si>
  <si>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</si>
  <si>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</si>
  <si>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</si>
  <si>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</si>
  <si>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</si>
  <si>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</si>
  <si>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</si>
  <si>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</si>
  <si>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</si>
  <si>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</si>
  <si>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</si>
  <si>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</si>
  <si>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</si>
  <si>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</si>
  <si>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</si>
  <si>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</si>
  <si>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</si>
  <si>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</si>
  <si>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</si>
  <si>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</si>
  <si>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</si>
  <si>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</si>
  <si>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</si>
  <si>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</si>
  <si>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BANANITO BOCADILLO SANTANDER VÉLEZ</t>
  </si>
  <si>
    <t>Precio miles COP/kg. 1ra calidad (G)</t>
  </si>
  <si>
    <t>Precio miles COP/kg. 2da calidad (H)</t>
  </si>
  <si>
    <t>Precio miles COP/kg. 3ra calidad (I)</t>
  </si>
  <si>
    <t>Precio miles COP/kg. 4ta calidad (J)</t>
  </si>
  <si>
    <t>Santander</t>
  </si>
  <si>
    <t>Material de propagacion: Colino/Plántula // Distancia de siembra: 3 x 3 // Densidad de siembra - Plantas/Ha.: 1.280 // Duracion del ciclo: 10 años // Productividad/Ha/Ciclo: 96.200 kg // Inicio de Produccion desde la siembra: año 2  // Duracion de la etapa productiva: 9 años // Productividad promedio en etapa productiva  // Cultivo asociado: NA // Productividad promedio etapa productiva: 10.689 kg // % Rendimiento 1ra. Calidad: 100 // % Rendimiento 2da. Calidad: 0 // Precio de venta ponderado por calidad: $2.434 // Valor Jornal: $62.609 // Otros: NA</t>
  </si>
  <si>
    <t>2024 Q3</t>
  </si>
  <si>
    <t>2018 Q2</t>
  </si>
  <si>
    <t>El presente documento corresponde a una actualización del documento PDF de la AgroGuía correspondiente a Bananito Bocadillo Santander Vélez publicada en la página web, y consta de las siguientes partes:</t>
  </si>
  <si>
    <t>- Flujo anualizado de los ingresos (precio y rendimiento) y los costos de producción para una hectárea de
Bananito Bocadillo Santander Vélez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</si>
  <si>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Bananito Bocadillo Santander Vélez.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</si>
  <si>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</si>
  <si>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</si>
  <si>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</si>
  <si>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</si>
  <si>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Bananito Bocadillo Santander Vélez. La participación se encuentra actualizada al 2024 Q3.</t>
  </si>
  <si>
    <t>Sostenimiento Año1 ***</t>
  </si>
  <si>
    <t>Sub Total Ingresos millones [(CxG)]</t>
  </si>
  <si>
    <t>** Los costos de instalación comprenden tanto los gastos relacionados con la mano de obra como aquellos asociados con los insumos necesarios hasta completar la siembra de las plantas. Para el caso de Bananito Bocadillo Santander Vélez, en lo que respecta a la mano de obra incluye actividades como la preparación del terreno, la siembra, el trazado y el ahoyado, entre otras, y ascienden a un total de $1,6 millones de pesos (equivalente a 26 jornales). En cuanto a los insumos, se incluyen los gastos relacionados con el material vegetal y las enmiendas, que en conjunto ascienden a  $2,3 millones.</t>
  </si>
  <si>
    <t>*** Los costos de sostenimiento del año 1 comprenden tanto los gastos relacionados con la mano de obra como aquellos asociados con los insumos necesarios desde el momento de la siembra de las plantas hasta finalizar el año 1. Para el caso de Bananito Bocadillo Santander Vélez, en lo que respecta a la mano de obra incluye actividades como la fertilización, riego, control de malezas, plagas y enfermedades, entre otras, y ascienden a un total de $4,1 millones de pesos (equivalente a 65 jornales). En cuanto a los insumos, se incluyen los fertilizantes, plaguicidas, transportes, entre otras, que en conjunto ascienden a  $4,2 millones.</t>
  </si>
  <si>
    <t>Nota 1: en caso de utilizar esta información para el desarrollo de otras publicaciones, por favor citar FINAGRO, "Agro Guía - Marcos de Referencia Agroeconómicos"</t>
  </si>
  <si>
    <t>Los costos totales del ciclo para esta actualización (2024 Q3) equivalen a $103,1 millones, en comparación con los costos del marco original que ascienden a $59,5 millones, (mes de publicación del marco: mayo - 2018).
La rentabilidad actualizada (2024 Q3) subió frente a la rentabilidad de la primera AgroGuía, pasando del 43,7% al 127,2%. Mientras que el crecimiento de los costos fue del 173,1%, el crecimiento de los ingresos fue del 221,3%.</t>
  </si>
  <si>
    <t>En cuanto a los costos de mano de obra de la AgroGuía actualizada, se destaca la participación de otros seguido de control arvenses, que representan el 41% y el 18% del costo total, respectivamente. En cuanto a los costos de insumos, se destaca la participación de fertilización seguido de tutorado, que representan el 47% y el 17% del costo total, respectivamente.</t>
  </si>
  <si>
    <t>subió</t>
  </si>
  <si>
    <t>De acuerdo con el comportamiento histórico del sistema productivo, se efectuó un análisis de sensibilidad del margen de utilidad obtenido en la producción de BANANITO BOCADILLO SANTANDER VÉLEZ, frente a diferentes escenarios de variación de precios de venta en finca y rendimientos probables (kg/ha).</t>
  </si>
  <si>
    <t>Con un precio ponderado de COP $ 2.434/kg y con un rendimiento por hectárea de 96.200 kg por ciclo; el margen de utilidad obtenido en la producción de bananito es del 56%.</t>
  </si>
  <si>
    <t>El precio mínimo ponderado para cubrir los costos de producción, con un rendimiento de 96.200 kg para todo el ciclo de producción, es COP $ 1.071/kg.</t>
  </si>
  <si>
    <t>El rendimiento mínimo por ha/ciclo para cubrir los costos de producción, con un precio ponderado de COP $ 2.434, es de 42.341 kg/ha para todo el ciclo.</t>
  </si>
  <si>
    <t>El siguiente cuadro presenta diferentes escenarios de rentabilidad para el sistema productivo de BANANITO BOCADILLO SANTANDER VÉLEZ, con respecto a diferentes niveles de productividad (kg./ha.) y precios ($/kg.).</t>
  </si>
  <si>
    <t>De acuerdo con el comportamiento histórico del sistema productivo, se efectuó un análisis de sensibilidad del margen de utilidad obtenido en la producción de BANANITO BOCADILLO SANTANDER VÉLEZ, frente a diferentes escenarios de variación de precios de venta en finca y rendimientos probables (t/ha)</t>
  </si>
  <si>
    <t>Con un precio ponderado de COP $$ 1.100/kg y con un rendimiento por hectárea de 96.200 kg por ciclo; el margen de utilidad obtenido en la producción de bananito es del 44%.</t>
  </si>
  <si>
    <t>El precio mínimo ponderado para cubrir los costos de producción, con un rendimiento de 96.200 kg para todo el ciclo de producción, es COP $ 619/kg.</t>
  </si>
  <si>
    <t>El rendimiento mínimo por ha/ciclo para cubrir los costos de producción, con un precio ponderado de COP $ 1.100, es de 54.114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</si>
</sst>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Q3</c:v>
                </c:pt>
              </c:strCache>
            </c:strRef>
          </c:cat>
          <c:val>
            <c:numRef>
              <c:f>'Análisis Comparativo y Part.'!$AQ$41:$AQ$42</c:f>
              <c:numCache>
                <c:formatCode>_(* #,##0_);_(* \(#,##0\);_(* "-"_);_(@_)</c:formatCode>
                <c:ptCount val="2"/>
                <c:pt idx="0">
                  <c:v>59524850</c:v>
                </c:pt>
                <c:pt idx="1">
                  <c:v>103059064.91566265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Q3</c:v>
                </c:pt>
              </c:strCache>
            </c:strRef>
          </c:cat>
          <c:val>
            <c:numRef>
              <c:f>'Análisis Comparativo y Part.'!$AR$41:$AR$42</c:f>
              <c:numCache>
                <c:formatCode>_(* #,##0_);_(* \(#,##0\);_(* "-"_);_(@_)</c:formatCode>
                <c:ptCount val="2"/>
                <c:pt idx="0">
                  <c:v>38884400</c:v>
                </c:pt>
                <c:pt idx="1">
                  <c:v>60858607</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Q3</c:v>
                </c:pt>
              </c:strCache>
            </c:strRef>
          </c:cat>
          <c:val>
            <c:numRef>
              <c:f>'Análisis Comparativo y Part.'!$AS$41:$AS$42</c:f>
              <c:numCache>
                <c:formatCode>_(* #,##0_);_(* \(#,##0\);_(* "-"_);_(@_)</c:formatCode>
                <c:ptCount val="2"/>
                <c:pt idx="0">
                  <c:v>20640450</c:v>
                </c:pt>
                <c:pt idx="1">
                  <c:v>42200457.915662654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5701510</c:v>
                </c:pt>
                <c:pt idx="2">
                  <c:v>6234316.2650602451</c:v>
                </c:pt>
                <c:pt idx="3">
                  <c:v>19779514</c:v>
                </c:pt>
                <c:pt idx="4">
                  <c:v>2338632.6506024105</c:v>
                </c:pt>
                <c:pt idx="5">
                  <c:v>1106085</c:v>
                </c:pt>
                <c:pt idx="6">
                  <c:v>0</c:v>
                </c:pt>
                <c:pt idx="7">
                  <c:v>0</c:v>
                </c:pt>
                <c:pt idx="8">
                  <c:v>0</c:v>
                </c:pt>
                <c:pt idx="9">
                  <c:v>7040400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10831357</c:v>
                </c:pt>
                <c:pt idx="1">
                  <c:v>2504360</c:v>
                </c:pt>
                <c:pt idx="2">
                  <c:v>9331400</c:v>
                </c:pt>
                <c:pt idx="3">
                  <c:v>5634810</c:v>
                </c:pt>
                <c:pt idx="4">
                  <c:v>1627834</c:v>
                </c:pt>
                <c:pt idx="5">
                  <c:v>24667946</c:v>
                </c:pt>
                <c:pt idx="6">
                  <c:v>6260900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Q3</c:v>
                </c:pt>
              </c:strCache>
            </c:strRef>
          </c:cat>
          <c:val>
            <c:numRef>
              <c:f>'Análisis Comparativo y Part.'!$AW$41:$AW$42</c:f>
              <c:numCache>
                <c:formatCode>0%</c:formatCode>
                <c:ptCount val="2"/>
                <c:pt idx="0">
                  <c:v>0.65324650125115813</c:v>
                </c:pt>
                <c:pt idx="1">
                  <c:v>0.5905216299973518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Q3</c:v>
                </c:pt>
              </c:strCache>
            </c:strRef>
          </c:cat>
          <c:val>
            <c:numRef>
              <c:f>'Análisis Comparativo y Part.'!$AX$41:$AX$42</c:f>
              <c:numCache>
                <c:formatCode>0%</c:formatCode>
                <c:ptCount val="2"/>
                <c:pt idx="0">
                  <c:v>0.34675349874884187</c:v>
                </c:pt>
                <c:pt idx="1">
                  <c:v>0.40947837000264825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12" width="10.85546875" style="10" customWidth="1"/>
    <col min="13"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1627.83</v>
      </c>
      <c r="C7" s="13">
        <v>4069.59</v>
      </c>
      <c r="D7" s="13">
        <v>6200.94</v>
      </c>
      <c r="E7" s="13">
        <v>6200.94</v>
      </c>
      <c r="F7" s="13">
        <v>6200.94</v>
      </c>
      <c r="G7" s="13">
        <v>6200.94</v>
      </c>
      <c r="H7" s="13">
        <v>6200.94</v>
      </c>
      <c r="I7" s="13">
        <v>6200.94</v>
      </c>
      <c r="J7" s="13">
        <v>6200.94</v>
      </c>
      <c r="K7" s="13">
        <v>5998.12</v>
      </c>
      <c r="L7" s="13">
        <v>5756.5</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60858.61</v>
      </c>
      <c r="AH7" s="14">
        <v>0.5905216299973518</v>
      </c>
    </row>
    <row r="8" spans="1:34" x14ac:dyDescent="0.2">
      <c r="A8" s="3" t="s">
        <v>122</v>
      </c>
      <c r="B8" s="13">
        <v>2338.63</v>
      </c>
      <c r="C8" s="13">
        <v>4153.83</v>
      </c>
      <c r="D8" s="13">
        <v>10213.31</v>
      </c>
      <c r="E8" s="13">
        <v>3172.91</v>
      </c>
      <c r="F8" s="13">
        <v>3360.65</v>
      </c>
      <c r="G8" s="13">
        <v>3172.91</v>
      </c>
      <c r="H8" s="13">
        <v>3172.91</v>
      </c>
      <c r="I8" s="13">
        <v>3172.91</v>
      </c>
      <c r="J8" s="13">
        <v>3360.65</v>
      </c>
      <c r="K8" s="13">
        <v>3055.55</v>
      </c>
      <c r="L8" s="13">
        <v>3026.21</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42200.46</v>
      </c>
      <c r="AH8" s="14">
        <v>0.40947837000264814</v>
      </c>
    </row>
    <row r="9" spans="1:34" x14ac:dyDescent="0.2">
      <c r="A9" s="7" t="s">
        <v>121</v>
      </c>
      <c r="B9" s="13">
        <v>3966.47</v>
      </c>
      <c r="C9" s="13">
        <v>8223.42</v>
      </c>
      <c r="D9" s="13">
        <v>16414.240000000002</v>
      </c>
      <c r="E9" s="13">
        <v>9373.84</v>
      </c>
      <c r="F9" s="13">
        <v>9561.59</v>
      </c>
      <c r="G9" s="13">
        <v>9373.84</v>
      </c>
      <c r="H9" s="13">
        <v>9373.84</v>
      </c>
      <c r="I9" s="13">
        <v>9373.84</v>
      </c>
      <c r="J9" s="13">
        <v>9561.59</v>
      </c>
      <c r="K9" s="13">
        <v>9053.67</v>
      </c>
      <c r="L9" s="13">
        <v>8782.7199999999993</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103059.06</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11000</v>
      </c>
      <c r="E11" s="15">
        <v>11000</v>
      </c>
      <c r="F11" s="15">
        <v>11000</v>
      </c>
      <c r="G11" s="15">
        <v>11000</v>
      </c>
      <c r="H11" s="15">
        <v>11000</v>
      </c>
      <c r="I11" s="15">
        <v>11000</v>
      </c>
      <c r="J11" s="15">
        <v>11000</v>
      </c>
      <c r="K11" s="15">
        <v>10200</v>
      </c>
      <c r="L11" s="15">
        <v>9000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96200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2.4340000000000002</v>
      </c>
      <c r="E15" s="16">
        <v>2.4340000000000002</v>
      </c>
      <c r="F15" s="16">
        <v>2.4340000000000002</v>
      </c>
      <c r="G15" s="16">
        <v>2.4340000000000002</v>
      </c>
      <c r="H15" s="16">
        <v>2.4340000000000002</v>
      </c>
      <c r="I15" s="16">
        <v>2.4340000000000002</v>
      </c>
      <c r="J15" s="16">
        <v>2.4340000000000002</v>
      </c>
      <c r="K15" s="16">
        <v>2.4340000000000002</v>
      </c>
      <c r="L15" s="16">
        <v>2.4340000000000002</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2.4340000000000002</v>
      </c>
      <c r="AH15" s="19"/>
    </row>
    <row r="16" spans="1:34"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2.4340000000000002</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26774</v>
      </c>
      <c r="E19" s="13">
        <v>26774</v>
      </c>
      <c r="F19" s="13">
        <v>26774</v>
      </c>
      <c r="G19" s="13">
        <v>26774</v>
      </c>
      <c r="H19" s="13">
        <v>26774</v>
      </c>
      <c r="I19" s="13">
        <v>26774</v>
      </c>
      <c r="J19" s="13">
        <v>26774</v>
      </c>
      <c r="K19" s="13">
        <v>24826.799999999999</v>
      </c>
      <c r="L19" s="13">
        <v>21906</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234150.8</v>
      </c>
      <c r="AH19" s="19"/>
    </row>
    <row r="20" spans="1:34" x14ac:dyDescent="0.2">
      <c r="A20" s="1" t="s">
        <v>12</v>
      </c>
      <c r="B20" s="17">
        <v>-3966.47</v>
      </c>
      <c r="C20" s="17">
        <v>-8223.42</v>
      </c>
      <c r="D20" s="17">
        <v>10359.76</v>
      </c>
      <c r="E20" s="17">
        <v>17400.16</v>
      </c>
      <c r="F20" s="17">
        <v>17212.41</v>
      </c>
      <c r="G20" s="17">
        <v>17400.16</v>
      </c>
      <c r="H20" s="17">
        <v>17400.16</v>
      </c>
      <c r="I20" s="17">
        <v>17400.16</v>
      </c>
      <c r="J20" s="17">
        <v>17212.41</v>
      </c>
      <c r="K20" s="17">
        <v>15773.13</v>
      </c>
      <c r="L20" s="17">
        <v>13123.28</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131091.74</v>
      </c>
      <c r="AH20" s="22"/>
    </row>
    <row r="21" spans="1:34" x14ac:dyDescent="0.2">
      <c r="J21" s="10"/>
      <c r="AG21" s="82">
        <v>1.2720058656811499</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3640</v>
      </c>
      <c r="D121" s="61">
        <v>3962</v>
      </c>
      <c r="E121" s="61">
        <v>3962</v>
      </c>
      <c r="F121" s="61">
        <v>3962</v>
      </c>
      <c r="G121" s="61">
        <v>3962</v>
      </c>
      <c r="H121" s="61">
        <v>3962</v>
      </c>
      <c r="I121" s="61">
        <v>3962</v>
      </c>
      <c r="J121" s="61">
        <v>3962</v>
      </c>
      <c r="K121" s="61">
        <v>3832.4</v>
      </c>
      <c r="L121" s="61">
        <v>3678</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38884.400000000001</v>
      </c>
      <c r="AH121" s="62">
        <v>0.65324650125115824</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3179.41</v>
      </c>
      <c r="D122" s="61">
        <v>4601.51</v>
      </c>
      <c r="E122" s="61">
        <v>1601.51</v>
      </c>
      <c r="F122" s="61">
        <v>1681.51</v>
      </c>
      <c r="G122" s="61">
        <v>1601.51</v>
      </c>
      <c r="H122" s="61">
        <v>1601.51</v>
      </c>
      <c r="I122" s="61">
        <v>1601.51</v>
      </c>
      <c r="J122" s="61">
        <v>1681.51</v>
      </c>
      <c r="K122" s="61">
        <v>1551.51</v>
      </c>
      <c r="L122" s="61">
        <v>1539.01</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20640.45</v>
      </c>
      <c r="AH122" s="62">
        <v>0.34675349874884204</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6819.41</v>
      </c>
      <c r="D123" s="61">
        <v>8563.51</v>
      </c>
      <c r="E123" s="61">
        <v>5563.51</v>
      </c>
      <c r="F123" s="61">
        <v>5643.51</v>
      </c>
      <c r="G123" s="61">
        <v>5563.51</v>
      </c>
      <c r="H123" s="61">
        <v>5563.51</v>
      </c>
      <c r="I123" s="61">
        <v>5563.51</v>
      </c>
      <c r="J123" s="61">
        <v>5643.51</v>
      </c>
      <c r="K123" s="61">
        <v>5383.91</v>
      </c>
      <c r="L123" s="61">
        <v>5217.01</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59524.85</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11000</v>
      </c>
      <c r="E125" s="64">
        <v>11000</v>
      </c>
      <c r="F125" s="64">
        <v>11000</v>
      </c>
      <c r="G125" s="64">
        <v>11000</v>
      </c>
      <c r="H125" s="64">
        <v>11000</v>
      </c>
      <c r="I125" s="64">
        <v>11000</v>
      </c>
      <c r="J125" s="64">
        <v>11000</v>
      </c>
      <c r="K125" s="64">
        <v>10200</v>
      </c>
      <c r="L125" s="64">
        <v>9000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96200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1.1000000000000001</v>
      </c>
      <c r="D129" s="65">
        <v>1.1000000000000001</v>
      </c>
      <c r="E129" s="65">
        <v>1.1000000000000001</v>
      </c>
      <c r="F129" s="65">
        <v>1.1000000000000001</v>
      </c>
      <c r="G129" s="65">
        <v>1.1000000000000001</v>
      </c>
      <c r="H129" s="65">
        <v>1.1000000000000001</v>
      </c>
      <c r="I129" s="65">
        <v>1.1000000000000001</v>
      </c>
      <c r="J129" s="65">
        <v>1.1000000000000001</v>
      </c>
      <c r="K129" s="65">
        <v>1.1000000000000001</v>
      </c>
      <c r="L129" s="65">
        <v>1.1000000000000001</v>
      </c>
      <c r="M129" s="65">
        <v>1.1000000000000001</v>
      </c>
      <c r="N129" s="65">
        <v>1.1000000000000001</v>
      </c>
      <c r="O129" s="65">
        <v>1.1000000000000001</v>
      </c>
      <c r="P129" s="65">
        <v>1.1000000000000001</v>
      </c>
      <c r="Q129" s="65">
        <v>1.1000000000000001</v>
      </c>
      <c r="R129" s="65">
        <v>1.1000000000000001</v>
      </c>
      <c r="S129" s="65">
        <v>1.1000000000000001</v>
      </c>
      <c r="T129" s="65">
        <v>1.1000000000000001</v>
      </c>
      <c r="U129" s="65">
        <v>1.1000000000000001</v>
      </c>
      <c r="V129" s="65">
        <v>1.1000000000000001</v>
      </c>
      <c r="W129" s="65">
        <v>1.1000000000000001</v>
      </c>
      <c r="X129" s="65">
        <v>1.1000000000000001</v>
      </c>
      <c r="Y129" s="65">
        <v>1.1000000000000001</v>
      </c>
      <c r="Z129" s="65">
        <v>1.1000000000000001</v>
      </c>
      <c r="AA129" s="65">
        <v>1.1000000000000001</v>
      </c>
      <c r="AB129" s="65">
        <v>1.1000000000000001</v>
      </c>
      <c r="AC129" s="65">
        <v>1.1000000000000001</v>
      </c>
      <c r="AD129" s="65">
        <v>1.1000000000000001</v>
      </c>
      <c r="AE129" s="65">
        <v>1.1000000000000001</v>
      </c>
      <c r="AF129" s="65">
        <v>1.1000000000000001</v>
      </c>
      <c r="AG129" s="65">
        <v>1.1000000000000001</v>
      </c>
      <c r="AH129" s="54"/>
    </row>
    <row r="130" spans="1:40" s="12" customFormat="1" x14ac:dyDescent="0.2">
      <c r="A130" s="59" t="s">
        <v>16</v>
      </c>
      <c r="B130" s="65"/>
      <c r="C130" s="65">
        <v>1.1000000000000001</v>
      </c>
      <c r="D130" s="65">
        <v>1.1000000000000001</v>
      </c>
      <c r="E130" s="65">
        <v>1.1000000000000001</v>
      </c>
      <c r="F130" s="65">
        <v>1.1000000000000001</v>
      </c>
      <c r="G130" s="65">
        <v>1.1000000000000001</v>
      </c>
      <c r="H130" s="65">
        <v>1.1000000000000001</v>
      </c>
      <c r="I130" s="65">
        <v>1.1000000000000001</v>
      </c>
      <c r="J130" s="65">
        <v>1.1000000000000001</v>
      </c>
      <c r="K130" s="65">
        <v>1.1000000000000001</v>
      </c>
      <c r="L130" s="65">
        <v>1.1000000000000001</v>
      </c>
      <c r="M130" s="65">
        <v>1.1000000000000001</v>
      </c>
      <c r="N130" s="65">
        <v>1.1000000000000001</v>
      </c>
      <c r="O130" s="65">
        <v>1.1000000000000001</v>
      </c>
      <c r="P130" s="65">
        <v>1.1000000000000001</v>
      </c>
      <c r="Q130" s="65">
        <v>1.1000000000000001</v>
      </c>
      <c r="R130" s="65">
        <v>1.1000000000000001</v>
      </c>
      <c r="S130" s="65">
        <v>1.1000000000000001</v>
      </c>
      <c r="T130" s="65">
        <v>1.1000000000000001</v>
      </c>
      <c r="U130" s="65">
        <v>1.1000000000000001</v>
      </c>
      <c r="V130" s="65">
        <v>1.1000000000000001</v>
      </c>
      <c r="W130" s="65">
        <v>1.1000000000000001</v>
      </c>
      <c r="X130" s="65">
        <v>1.1000000000000001</v>
      </c>
      <c r="Y130" s="65">
        <v>1.1000000000000001</v>
      </c>
      <c r="Z130" s="65">
        <v>1.1000000000000001</v>
      </c>
      <c r="AA130" s="65">
        <v>1.1000000000000001</v>
      </c>
      <c r="AB130" s="65">
        <v>1.1000000000000001</v>
      </c>
      <c r="AC130" s="65">
        <v>1.1000000000000001</v>
      </c>
      <c r="AD130" s="65">
        <v>1.1000000000000001</v>
      </c>
      <c r="AE130" s="65">
        <v>1.1000000000000001</v>
      </c>
      <c r="AF130" s="65">
        <v>1.1000000000000001</v>
      </c>
      <c r="AG130" s="65">
        <v>1.1000000000000001</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12100</v>
      </c>
      <c r="E133" s="61">
        <v>12100</v>
      </c>
      <c r="F133" s="61">
        <v>12100</v>
      </c>
      <c r="G133" s="61">
        <v>12100</v>
      </c>
      <c r="H133" s="61">
        <v>12100</v>
      </c>
      <c r="I133" s="61">
        <v>12100</v>
      </c>
      <c r="J133" s="61">
        <v>12100</v>
      </c>
      <c r="K133" s="61">
        <v>11220</v>
      </c>
      <c r="L133" s="61">
        <v>9900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105820</v>
      </c>
      <c r="AH133" s="54"/>
    </row>
    <row r="134" spans="1:40" s="12" customFormat="1" x14ac:dyDescent="0.2">
      <c r="A134" s="57" t="s">
        <v>12</v>
      </c>
      <c r="B134" s="61"/>
      <c r="C134" s="61">
        <v>-6819.41</v>
      </c>
      <c r="D134" s="61">
        <v>3536.5</v>
      </c>
      <c r="E134" s="61">
        <v>6536.5</v>
      </c>
      <c r="F134" s="61">
        <v>6456.5</v>
      </c>
      <c r="G134" s="61">
        <v>6536.5</v>
      </c>
      <c r="H134" s="61">
        <v>6536.5</v>
      </c>
      <c r="I134" s="61">
        <v>6536.5</v>
      </c>
      <c r="J134" s="61">
        <v>6456.5</v>
      </c>
      <c r="K134" s="61">
        <v>5836.1</v>
      </c>
      <c r="L134" s="61">
        <v>4683</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46295.15</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6920000</v>
      </c>
      <c r="AY8" s="12" t="s">
        <v>4</v>
      </c>
      <c r="AZ8" s="80">
        <v>0</v>
      </c>
    </row>
    <row r="9" spans="2:59" ht="14.45" customHeight="1" x14ac:dyDescent="0.2">
      <c r="B9" s="126"/>
      <c r="C9" s="126"/>
      <c r="D9" s="126"/>
      <c r="E9" s="126"/>
      <c r="F9" s="126"/>
      <c r="G9" s="126"/>
      <c r="H9" s="126"/>
      <c r="I9" s="126"/>
      <c r="J9" s="28"/>
      <c r="AP9" s="12" t="s">
        <v>8</v>
      </c>
      <c r="AQ9" s="80">
        <v>1600000</v>
      </c>
      <c r="AY9" s="12" t="s">
        <v>8</v>
      </c>
      <c r="AZ9" s="80">
        <v>3075050</v>
      </c>
    </row>
    <row r="10" spans="2:59" ht="14.45" customHeight="1" x14ac:dyDescent="0.2">
      <c r="B10" s="126"/>
      <c r="C10" s="126"/>
      <c r="D10" s="126"/>
      <c r="E10" s="126"/>
      <c r="F10" s="126"/>
      <c r="G10" s="126"/>
      <c r="H10" s="126"/>
      <c r="I10" s="126"/>
      <c r="J10" s="28"/>
      <c r="AP10" s="12" t="s">
        <v>9</v>
      </c>
      <c r="AQ10" s="80">
        <v>5964400</v>
      </c>
      <c r="AY10" s="12" t="s">
        <v>9</v>
      </c>
      <c r="AZ10" s="80">
        <v>2656500</v>
      </c>
    </row>
    <row r="11" spans="2:59" ht="14.45" customHeight="1" x14ac:dyDescent="0.2">
      <c r="B11" s="67" t="s">
        <v>114</v>
      </c>
      <c r="C11" s="67"/>
      <c r="D11" s="67"/>
      <c r="E11" s="67"/>
      <c r="F11" s="67"/>
      <c r="G11" s="67"/>
      <c r="H11" s="67"/>
      <c r="I11" s="67"/>
      <c r="AP11" s="12" t="s">
        <v>7</v>
      </c>
      <c r="AQ11" s="80">
        <v>3600000</v>
      </c>
      <c r="AY11" s="12" t="s">
        <v>7</v>
      </c>
      <c r="AZ11" s="80">
        <v>10420000</v>
      </c>
    </row>
    <row r="12" spans="2:59" ht="14.45" customHeight="1" x14ac:dyDescent="0.2">
      <c r="B12" s="67"/>
      <c r="C12" s="67"/>
      <c r="D12" s="67"/>
      <c r="E12" s="67"/>
      <c r="F12" s="67"/>
      <c r="G12" s="67"/>
      <c r="H12" s="67"/>
      <c r="I12" s="67"/>
      <c r="AP12" s="12" t="s">
        <v>3</v>
      </c>
      <c r="AQ12" s="80">
        <v>1040000</v>
      </c>
      <c r="AY12" s="12" t="s">
        <v>3</v>
      </c>
      <c r="AZ12" s="80">
        <v>1017900</v>
      </c>
    </row>
    <row r="13" spans="2:59" ht="14.45" customHeight="1" x14ac:dyDescent="0.2">
      <c r="B13" s="67"/>
      <c r="C13" s="67"/>
      <c r="D13" s="67"/>
      <c r="E13" s="67"/>
      <c r="F13" s="67"/>
      <c r="G13" s="67"/>
      <c r="H13" s="67"/>
      <c r="I13" s="67"/>
      <c r="AP13" s="12" t="s">
        <v>6</v>
      </c>
      <c r="AQ13" s="80">
        <v>15760000</v>
      </c>
      <c r="AY13" s="12" t="s">
        <v>6</v>
      </c>
      <c r="AZ13" s="80">
        <v>471000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4000000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0</v>
      </c>
    </row>
    <row r="19" spans="42:59" x14ac:dyDescent="0.2">
      <c r="AP19" s="12" t="s">
        <v>76</v>
      </c>
      <c r="AQ19" s="80">
        <v>0</v>
      </c>
      <c r="AY19" s="12" t="s">
        <v>76</v>
      </c>
      <c r="AZ19" s="80">
        <v>3000000</v>
      </c>
    </row>
    <row r="20" spans="42:59" ht="15" x14ac:dyDescent="0.25">
      <c r="AP20" s="68" t="s">
        <v>77</v>
      </c>
      <c r="AQ20" s="81">
        <v>38884400</v>
      </c>
      <c r="AY20" s="68" t="s">
        <v>77</v>
      </c>
      <c r="AZ20" s="81">
        <v>20640450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10831357</v>
      </c>
      <c r="AY27" s="12" t="s">
        <v>4</v>
      </c>
      <c r="AZ27" s="80"/>
    </row>
    <row r="28" spans="42:59" x14ac:dyDescent="0.2">
      <c r="AP28" s="12" t="s">
        <v>8</v>
      </c>
      <c r="AQ28" s="80">
        <v>2504360</v>
      </c>
      <c r="AY28" s="12" t="s">
        <v>8</v>
      </c>
      <c r="AZ28" s="80">
        <v>5701510</v>
      </c>
    </row>
    <row r="29" spans="42:59" ht="14.45" customHeight="1" x14ac:dyDescent="0.2">
      <c r="AP29" s="12" t="s">
        <v>9</v>
      </c>
      <c r="AQ29" s="80">
        <v>9331400</v>
      </c>
      <c r="AY29" s="12" t="s">
        <v>9</v>
      </c>
      <c r="AZ29" s="80">
        <v>6234316.2650602451</v>
      </c>
    </row>
    <row r="30" spans="42:59" x14ac:dyDescent="0.2">
      <c r="AP30" s="12" t="s">
        <v>7</v>
      </c>
      <c r="AQ30" s="80">
        <v>5634810</v>
      </c>
      <c r="AY30" s="12" t="s">
        <v>7</v>
      </c>
      <c r="AZ30" s="80">
        <v>19779514</v>
      </c>
    </row>
    <row r="31" spans="42:59" x14ac:dyDescent="0.2">
      <c r="AP31" s="12" t="s">
        <v>3</v>
      </c>
      <c r="AQ31" s="80">
        <v>1627834</v>
      </c>
      <c r="AY31" s="12" t="s">
        <v>3</v>
      </c>
      <c r="AZ31" s="80">
        <v>2338632.6506024105</v>
      </c>
    </row>
    <row r="32" spans="42:59" ht="14.45" customHeight="1" x14ac:dyDescent="0.2">
      <c r="AP32" s="12" t="s">
        <v>6</v>
      </c>
      <c r="AQ32" s="80">
        <v>24667946</v>
      </c>
      <c r="AY32" s="12" t="s">
        <v>6</v>
      </c>
      <c r="AZ32" s="80">
        <v>1106085</v>
      </c>
    </row>
    <row r="33" spans="2:56" ht="14.45" customHeight="1" x14ac:dyDescent="0.2">
      <c r="AP33" s="12" t="s">
        <v>5</v>
      </c>
      <c r="AQ33" s="80">
        <v>6260900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0</v>
      </c>
    </row>
    <row r="36" spans="2:56" ht="14.45" customHeight="1" x14ac:dyDescent="0.2">
      <c r="B36" s="126"/>
      <c r="C36" s="126"/>
      <c r="D36" s="126"/>
      <c r="E36" s="126"/>
      <c r="F36" s="126"/>
      <c r="G36" s="126"/>
      <c r="H36" s="126"/>
      <c r="I36" s="126"/>
      <c r="AP36" s="12" t="s">
        <v>76</v>
      </c>
      <c r="AQ36" s="80">
        <v>0</v>
      </c>
      <c r="AY36" s="12" t="s">
        <v>76</v>
      </c>
      <c r="AZ36" s="80">
        <v>7040400</v>
      </c>
    </row>
    <row r="37" spans="2:56" ht="14.45" customHeight="1" x14ac:dyDescent="0.25">
      <c r="B37" s="126"/>
      <c r="C37" s="126"/>
      <c r="D37" s="126"/>
      <c r="E37" s="126"/>
      <c r="F37" s="126"/>
      <c r="G37" s="126"/>
      <c r="H37" s="126"/>
      <c r="I37" s="126"/>
      <c r="AP37" s="68" t="s">
        <v>77</v>
      </c>
      <c r="AQ37" s="81">
        <v>60858607</v>
      </c>
      <c r="AY37" s="68" t="s">
        <v>77</v>
      </c>
      <c r="AZ37" s="81">
        <v>42200457.915662654</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59524850</v>
      </c>
      <c r="AR41" s="101">
        <v>38884400</v>
      </c>
      <c r="AS41" s="101">
        <v>20640450</v>
      </c>
      <c r="AV41" s="12" t="s">
        <v>132</v>
      </c>
      <c r="AW41" s="82">
        <v>0.65324650125115813</v>
      </c>
      <c r="AX41" s="82">
        <v>0.34675349874884187</v>
      </c>
    </row>
    <row r="42" spans="2:56" ht="15" x14ac:dyDescent="0.2">
      <c r="B42" s="29"/>
      <c r="C42" s="29"/>
      <c r="D42" s="29"/>
      <c r="E42" s="29"/>
      <c r="F42" s="29"/>
      <c r="G42" s="29"/>
      <c r="H42" s="29"/>
      <c r="I42" s="29"/>
      <c r="AP42" s="12" t="s">
        <v>131</v>
      </c>
      <c r="AQ42" s="101">
        <v>103059064.91566265</v>
      </c>
      <c r="AR42" s="101">
        <v>60858607</v>
      </c>
      <c r="AS42" s="101">
        <v>42200457.915662654</v>
      </c>
      <c r="AV42" s="12" t="s">
        <v>131</v>
      </c>
      <c r="AW42" s="82">
        <v>0.5905216299973518</v>
      </c>
      <c r="AX42" s="82">
        <v>0.40947837000264825</v>
      </c>
    </row>
    <row r="43" spans="2:56" x14ac:dyDescent="0.2">
      <c r="BD43" s="83">
        <v>25320274749397.594</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0.55986031224322097</v>
      </c>
    </row>
    <row r="54" spans="2:55" x14ac:dyDescent="0.2">
      <c r="BA54" s="12" t="s">
        <v>88</v>
      </c>
      <c r="BC54" s="85">
        <v>0.43748960498960499</v>
      </c>
    </row>
    <row r="55" spans="2:55" ht="15" thickBot="1" x14ac:dyDescent="0.25">
      <c r="BA55" s="12" t="s">
        <v>89</v>
      </c>
      <c r="BC55" s="85" t="s">
        <v>131</v>
      </c>
    </row>
    <row r="56" spans="2:55" ht="16.5" thickTop="1" thickBot="1" x14ac:dyDescent="0.3">
      <c r="BA56" s="86" t="s">
        <v>82</v>
      </c>
      <c r="BB56" s="86"/>
      <c r="BC56" s="84">
        <v>59524850</v>
      </c>
    </row>
    <row r="57" spans="2:55" ht="16.5" thickTop="1" thickBot="1" x14ac:dyDescent="0.3">
      <c r="BA57" s="87" t="s">
        <v>83</v>
      </c>
      <c r="BB57" s="87"/>
      <c r="BC57" s="88">
        <v>43223</v>
      </c>
    </row>
    <row r="58" spans="2:55" ht="16.5" thickTop="1" thickBot="1" x14ac:dyDescent="0.3">
      <c r="BA58" s="87" t="s">
        <v>84</v>
      </c>
      <c r="BB58" s="87"/>
      <c r="BC58" s="89">
        <v>1.7313620263749114</v>
      </c>
    </row>
    <row r="59" spans="2:55" ht="16.5" thickTop="1" thickBot="1" x14ac:dyDescent="0.3">
      <c r="BA59" s="86" t="s">
        <v>85</v>
      </c>
      <c r="BB59" s="86" t="s">
        <v>65</v>
      </c>
      <c r="BC59" s="84">
        <v>105820.00000000001</v>
      </c>
    </row>
    <row r="60" spans="2:55" ht="16.5" thickTop="1" thickBot="1" x14ac:dyDescent="0.3">
      <c r="I60" s="53" t="s">
        <v>113</v>
      </c>
      <c r="BA60" s="87" t="s">
        <v>86</v>
      </c>
      <c r="BB60" s="87"/>
      <c r="BC60" s="89">
        <v>2.212727272727272</v>
      </c>
    </row>
    <row r="61" spans="2:55" ht="16.5" thickTop="1" thickBot="1" x14ac:dyDescent="0.3">
      <c r="BA61" s="86" t="s">
        <v>85</v>
      </c>
      <c r="BB61" s="86" t="s">
        <v>65</v>
      </c>
      <c r="BC61" s="84">
        <v>234150.79999999996</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1071.3</v>
      </c>
      <c r="J11" s="10"/>
      <c r="K11" s="10"/>
    </row>
    <row r="12" spans="2:57" ht="14.45" customHeight="1" thickBot="1" x14ac:dyDescent="0.25">
      <c r="B12" s="10"/>
      <c r="C12" s="10"/>
      <c r="D12" s="10"/>
      <c r="E12" s="10"/>
      <c r="F12" s="10"/>
      <c r="G12" s="35" t="s">
        <v>93</v>
      </c>
      <c r="H12" s="36" t="s">
        <v>94</v>
      </c>
      <c r="I12" s="37">
        <v>3966470</v>
      </c>
      <c r="J12" s="10"/>
      <c r="K12" s="10"/>
    </row>
    <row r="13" spans="2:57" ht="14.45" customHeight="1" thickBot="1" x14ac:dyDescent="0.25">
      <c r="B13" s="10"/>
      <c r="C13" s="10"/>
      <c r="D13" s="10"/>
      <c r="E13" s="10"/>
      <c r="F13" s="10"/>
      <c r="G13" s="35" t="s">
        <v>95</v>
      </c>
      <c r="H13" s="36" t="s">
        <v>94</v>
      </c>
      <c r="I13" s="37">
        <v>25414324</v>
      </c>
      <c r="J13" s="10"/>
      <c r="K13" s="10"/>
    </row>
    <row r="14" spans="2:57" ht="14.45" customHeight="1" thickBot="1" x14ac:dyDescent="0.25">
      <c r="B14" s="10"/>
      <c r="C14" s="10"/>
      <c r="D14" s="10"/>
      <c r="E14" s="10"/>
      <c r="F14" s="10"/>
      <c r="G14" s="35" t="s">
        <v>96</v>
      </c>
      <c r="H14" s="36" t="s">
        <v>97</v>
      </c>
      <c r="I14" s="38">
        <v>96.2</v>
      </c>
      <c r="J14" s="10"/>
      <c r="K14" s="10"/>
    </row>
    <row r="15" spans="2:57" ht="14.45" customHeight="1" thickBot="1" x14ac:dyDescent="0.25">
      <c r="B15" s="10"/>
      <c r="C15" s="10"/>
      <c r="D15" s="10"/>
      <c r="E15" s="10"/>
      <c r="F15" s="10"/>
      <c r="G15" s="35" t="s">
        <v>98</v>
      </c>
      <c r="H15" s="36" t="s">
        <v>67</v>
      </c>
      <c r="I15" s="39">
        <v>127.200586568115</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1071.3</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42341.437962202137</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2.4339999999999997</v>
      </c>
      <c r="AT30" s="92">
        <v>96200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234150.8</v>
      </c>
      <c r="AV39" s="94">
        <v>2.4300000000000002</v>
      </c>
      <c r="AW39" s="95">
        <v>2.2127272727272724</v>
      </c>
    </row>
    <row r="40" spans="2:49" ht="14.45" customHeight="1" x14ac:dyDescent="0.2">
      <c r="B40" s="10"/>
      <c r="C40" s="40"/>
      <c r="D40" s="44" t="s">
        <v>109</v>
      </c>
      <c r="E40" s="70">
        <v>1.8254999999999999</v>
      </c>
      <c r="F40" s="70">
        <v>1.9471999999999998</v>
      </c>
      <c r="G40" s="70">
        <v>2.0688999999999997</v>
      </c>
      <c r="H40" s="70">
        <v>2.1905999999999999</v>
      </c>
      <c r="I40" s="70">
        <v>2.3122999999999996</v>
      </c>
      <c r="J40" s="45">
        <v>2.4339999999999997</v>
      </c>
      <c r="K40" s="70">
        <v>2.5556999999999999</v>
      </c>
      <c r="L40" s="70">
        <v>2.6773999999999996</v>
      </c>
      <c r="M40" s="70">
        <v>2.7990999999999997</v>
      </c>
      <c r="N40" s="70">
        <v>2.9207999999999998</v>
      </c>
      <c r="O40" s="70">
        <v>3.0424999999999995</v>
      </c>
      <c r="AT40" s="12" t="s">
        <v>62</v>
      </c>
      <c r="AU40" s="93">
        <v>103059.06</v>
      </c>
      <c r="AV40" s="94">
        <v>1.07</v>
      </c>
      <c r="AW40" s="95">
        <v>1.7313619437932224</v>
      </c>
    </row>
    <row r="41" spans="2:49" x14ac:dyDescent="0.2">
      <c r="B41" s="10"/>
      <c r="C41" s="46">
        <v>-0.2</v>
      </c>
      <c r="D41" s="47">
        <v>55930.680000000008</v>
      </c>
      <c r="E41" s="104">
        <v>-9.2917950154017825E-3</v>
      </c>
      <c r="F41" s="104">
        <v>5.6755418650238143E-2</v>
      </c>
      <c r="G41" s="104">
        <v>0.12280263231587796</v>
      </c>
      <c r="H41" s="104">
        <v>0.18884984598151777</v>
      </c>
      <c r="I41" s="104">
        <v>0.25489705964715759</v>
      </c>
      <c r="J41" s="104">
        <v>0.32094427331279762</v>
      </c>
      <c r="K41" s="104">
        <v>0.38699148697843744</v>
      </c>
      <c r="L41" s="104">
        <v>0.45303870064407747</v>
      </c>
      <c r="M41" s="104">
        <v>0.51908591430971729</v>
      </c>
      <c r="N41" s="104">
        <v>0.5851331279753571</v>
      </c>
      <c r="O41" s="104">
        <v>0.65118034164099692</v>
      </c>
      <c r="AT41" s="12" t="s">
        <v>61</v>
      </c>
      <c r="AU41" s="93">
        <v>131091.74</v>
      </c>
      <c r="AV41" s="94"/>
      <c r="AW41" s="95">
        <v>0.55986031224322097</v>
      </c>
    </row>
    <row r="42" spans="2:49" x14ac:dyDescent="0.2">
      <c r="B42" s="10"/>
      <c r="C42" s="46">
        <v>-0.15</v>
      </c>
      <c r="D42" s="47">
        <v>69913.350000000006</v>
      </c>
      <c r="E42" s="104">
        <v>0.2383852562307478</v>
      </c>
      <c r="F42" s="104">
        <v>0.32094427331279762</v>
      </c>
      <c r="G42" s="104">
        <v>0.40350329039484745</v>
      </c>
      <c r="H42" s="104">
        <v>0.48606230747689727</v>
      </c>
      <c r="I42" s="104">
        <v>0.56862132455894687</v>
      </c>
      <c r="J42" s="104">
        <v>0.65118034164099692</v>
      </c>
      <c r="K42" s="104">
        <v>0.73373935872304674</v>
      </c>
      <c r="L42" s="104">
        <v>0.81629837580509657</v>
      </c>
      <c r="M42" s="104">
        <v>0.89885739288714639</v>
      </c>
      <c r="N42" s="104">
        <v>0.98141640996919643</v>
      </c>
      <c r="O42" s="104">
        <v>1.063975427051246</v>
      </c>
    </row>
    <row r="43" spans="2:49" x14ac:dyDescent="0.2">
      <c r="B43" s="10"/>
      <c r="C43" s="46">
        <v>-0.1</v>
      </c>
      <c r="D43" s="47">
        <v>82251</v>
      </c>
      <c r="E43" s="104">
        <v>0.45692383085970323</v>
      </c>
      <c r="F43" s="104">
        <v>0.55405208625034996</v>
      </c>
      <c r="G43" s="104">
        <v>0.6511803416409967</v>
      </c>
      <c r="H43" s="104">
        <v>0.74830859703164365</v>
      </c>
      <c r="I43" s="104">
        <v>0.84543685242229061</v>
      </c>
      <c r="J43" s="104">
        <v>0.94256510781293734</v>
      </c>
      <c r="K43" s="104">
        <v>1.0396933632035843</v>
      </c>
      <c r="L43" s="104">
        <v>1.1368216185942308</v>
      </c>
      <c r="M43" s="104">
        <v>1.2339498739848782</v>
      </c>
      <c r="N43" s="104">
        <v>1.3310781293755247</v>
      </c>
      <c r="O43" s="104">
        <v>1.4282063847661717</v>
      </c>
      <c r="AU43" s="12">
        <v>202116.19999999998</v>
      </c>
    </row>
    <row r="44" spans="2:49" x14ac:dyDescent="0.2">
      <c r="B44" s="10"/>
      <c r="C44" s="46">
        <v>-0.05</v>
      </c>
      <c r="D44" s="47">
        <v>91390</v>
      </c>
      <c r="E44" s="104">
        <v>0.61880425651078119</v>
      </c>
      <c r="F44" s="104">
        <v>0.72672454027816658</v>
      </c>
      <c r="G44" s="104">
        <v>0.83464482404555196</v>
      </c>
      <c r="H44" s="104">
        <v>0.94256510781293734</v>
      </c>
      <c r="I44" s="104">
        <v>1.0504853915803225</v>
      </c>
      <c r="J44" s="104">
        <v>1.1584056753477081</v>
      </c>
      <c r="K44" s="104">
        <v>1.2663259591150937</v>
      </c>
      <c r="L44" s="104">
        <v>1.3742462428824789</v>
      </c>
      <c r="M44" s="104">
        <v>1.4821665266498645</v>
      </c>
      <c r="N44" s="104">
        <v>1.5900868104172501</v>
      </c>
      <c r="O44" s="104">
        <v>1.6980070941846352</v>
      </c>
      <c r="AU44" s="12">
        <v>169050.57399999999</v>
      </c>
    </row>
    <row r="45" spans="2:49" x14ac:dyDescent="0.2">
      <c r="B45" s="10"/>
      <c r="C45" s="42" t="s">
        <v>107</v>
      </c>
      <c r="D45" s="48">
        <v>96200</v>
      </c>
      <c r="E45" s="104">
        <v>0.7040044805376644</v>
      </c>
      <c r="F45" s="104">
        <v>0.81760477924017527</v>
      </c>
      <c r="G45" s="104">
        <v>0.93120507794268614</v>
      </c>
      <c r="H45" s="104">
        <v>1.0448053766451975</v>
      </c>
      <c r="I45" s="104">
        <v>1.1584056753477081</v>
      </c>
      <c r="J45" s="104">
        <v>1.2720059740502192</v>
      </c>
      <c r="K45" s="104">
        <v>1.3856062727527303</v>
      </c>
      <c r="L45" s="104">
        <v>1.4992065714552409</v>
      </c>
      <c r="M45" s="104">
        <v>1.612806870157752</v>
      </c>
      <c r="N45" s="104">
        <v>1.7264071688602631</v>
      </c>
      <c r="O45" s="104">
        <v>1.8400074675627738</v>
      </c>
    </row>
    <row r="46" spans="2:49" ht="14.45" customHeight="1" x14ac:dyDescent="0.2">
      <c r="B46" s="10"/>
      <c r="C46" s="46">
        <v>0.05</v>
      </c>
      <c r="D46" s="47">
        <v>101010</v>
      </c>
      <c r="E46" s="104">
        <v>0.78920470456454761</v>
      </c>
      <c r="F46" s="104">
        <v>0.90848501820218419</v>
      </c>
      <c r="G46" s="104">
        <v>1.0277653318398206</v>
      </c>
      <c r="H46" s="104">
        <v>1.1470456454774571</v>
      </c>
      <c r="I46" s="104">
        <v>1.2663259591150933</v>
      </c>
      <c r="J46" s="104">
        <v>1.3856062727527299</v>
      </c>
      <c r="K46" s="104">
        <v>1.5048865863903669</v>
      </c>
      <c r="L46" s="104">
        <v>1.624166900028003</v>
      </c>
      <c r="M46" s="104">
        <v>1.7434472136656396</v>
      </c>
      <c r="N46" s="104">
        <v>1.8627275273032762</v>
      </c>
      <c r="O46" s="104">
        <v>1.9820078409409123</v>
      </c>
    </row>
    <row r="47" spans="2:49" x14ac:dyDescent="0.2">
      <c r="B47" s="10"/>
      <c r="C47" s="46">
        <v>0.1</v>
      </c>
      <c r="D47" s="47">
        <v>111111</v>
      </c>
      <c r="E47" s="104">
        <v>0.96812517502100248</v>
      </c>
      <c r="F47" s="104">
        <v>1.0993335200224026</v>
      </c>
      <c r="G47" s="104">
        <v>1.2305418650238025</v>
      </c>
      <c r="H47" s="104">
        <v>1.3617502100252028</v>
      </c>
      <c r="I47" s="104">
        <v>1.4929585550266027</v>
      </c>
      <c r="J47" s="104">
        <v>1.624166900028003</v>
      </c>
      <c r="K47" s="104">
        <v>1.7553752450294033</v>
      </c>
      <c r="L47" s="104">
        <v>1.8865835900308037</v>
      </c>
      <c r="M47" s="104">
        <v>2.017791935032204</v>
      </c>
      <c r="N47" s="104">
        <v>2.1490002800336043</v>
      </c>
      <c r="O47" s="104">
        <v>2.2802086250350038</v>
      </c>
    </row>
    <row r="48" spans="2:49" x14ac:dyDescent="0.2">
      <c r="B48" s="10"/>
      <c r="C48" s="46">
        <v>0.15</v>
      </c>
      <c r="D48" s="47">
        <v>127777.65</v>
      </c>
      <c r="E48" s="104">
        <v>1.2633439512741527</v>
      </c>
      <c r="F48" s="104">
        <v>1.4142335480257628</v>
      </c>
      <c r="G48" s="104">
        <v>1.5651231447773726</v>
      </c>
      <c r="H48" s="104">
        <v>1.7160127415289832</v>
      </c>
      <c r="I48" s="104">
        <v>1.8669023382805929</v>
      </c>
      <c r="J48" s="104">
        <v>2.0177919350322031</v>
      </c>
      <c r="K48" s="104">
        <v>2.1686815317838137</v>
      </c>
      <c r="L48" s="104">
        <v>2.3195711285354235</v>
      </c>
      <c r="M48" s="104">
        <v>2.4704607252870336</v>
      </c>
      <c r="N48" s="104">
        <v>2.6213503220386443</v>
      </c>
      <c r="O48" s="104">
        <v>2.772239918790254</v>
      </c>
    </row>
    <row r="49" spans="2:45" ht="15" thickBot="1" x14ac:dyDescent="0.25">
      <c r="B49" s="10"/>
      <c r="C49" s="46">
        <v>0.2</v>
      </c>
      <c r="D49" s="49">
        <v>153333.18</v>
      </c>
      <c r="E49" s="104">
        <v>1.7160127415289832</v>
      </c>
      <c r="F49" s="104">
        <v>1.8970802576309151</v>
      </c>
      <c r="G49" s="104">
        <v>2.0781477737328475</v>
      </c>
      <c r="H49" s="104">
        <v>2.2592152898347795</v>
      </c>
      <c r="I49" s="104">
        <v>2.4402828059367114</v>
      </c>
      <c r="J49" s="104">
        <v>2.6213503220386443</v>
      </c>
      <c r="K49" s="104">
        <v>2.8024178381405767</v>
      </c>
      <c r="L49" s="104">
        <v>2.9834853542425082</v>
      </c>
      <c r="M49" s="104">
        <v>3.1645528703444405</v>
      </c>
      <c r="N49" s="104">
        <v>3.3456203864463729</v>
      </c>
      <c r="O49" s="104">
        <v>3.5266879025483053</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96200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618.76</v>
      </c>
      <c r="BA66" s="12" t="s">
        <v>65</v>
      </c>
    </row>
    <row r="67" spans="2:55" x14ac:dyDescent="0.2">
      <c r="B67" s="10"/>
      <c r="C67" s="10"/>
      <c r="D67" s="10"/>
      <c r="E67" s="10"/>
      <c r="F67" s="10"/>
      <c r="G67" s="10"/>
      <c r="H67" s="10"/>
      <c r="I67" s="10"/>
      <c r="J67" s="10"/>
      <c r="K67" s="10"/>
      <c r="AS67" s="12" t="s">
        <v>11</v>
      </c>
      <c r="AT67" s="93">
        <v>105820</v>
      </c>
      <c r="AU67" s="94">
        <v>1.1000000000000001</v>
      </c>
      <c r="AV67" s="95">
        <v>1</v>
      </c>
      <c r="AX67" s="12" t="s">
        <v>64</v>
      </c>
      <c r="AZ67" s="64">
        <v>54113.499999999993</v>
      </c>
      <c r="BA67" s="12" t="s">
        <v>63</v>
      </c>
    </row>
    <row r="68" spans="2:55" x14ac:dyDescent="0.2">
      <c r="B68" s="10"/>
      <c r="C68" s="10"/>
      <c r="D68" s="10"/>
      <c r="E68" s="10"/>
      <c r="F68" s="10"/>
      <c r="G68" s="10"/>
      <c r="H68" s="10"/>
      <c r="I68" s="10"/>
      <c r="J68" s="10"/>
      <c r="K68" s="10"/>
      <c r="AS68" s="12" t="s">
        <v>62</v>
      </c>
      <c r="AT68" s="93">
        <v>59524.85</v>
      </c>
      <c r="AU68" s="94">
        <v>0.62</v>
      </c>
      <c r="AV68" s="95">
        <v>0.56251039501039501</v>
      </c>
    </row>
    <row r="69" spans="2:55" x14ac:dyDescent="0.2">
      <c r="B69" s="10"/>
      <c r="C69" s="10"/>
      <c r="D69" s="10"/>
      <c r="E69" s="10"/>
      <c r="F69" s="10"/>
      <c r="G69" s="10"/>
      <c r="H69" s="10"/>
      <c r="I69" s="10"/>
      <c r="J69" s="10"/>
      <c r="K69" s="10"/>
      <c r="AS69" s="12" t="s">
        <v>61</v>
      </c>
      <c r="AT69" s="93">
        <v>46295.15</v>
      </c>
      <c r="AU69" s="94"/>
      <c r="AV69" s="95">
        <v>0.43748960498960499</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1.1000000000000001</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0.82500000000000007</v>
      </c>
      <c r="AU86" s="98">
        <v>0.88000000000000012</v>
      </c>
      <c r="AV86" s="98">
        <v>0.93500000000000005</v>
      </c>
      <c r="AW86" s="98">
        <v>0.9900000000000001</v>
      </c>
      <c r="AX86" s="98">
        <v>1.0450000000000002</v>
      </c>
      <c r="AY86" s="99">
        <v>1.1000000000000001</v>
      </c>
      <c r="AZ86" s="98">
        <v>1.155</v>
      </c>
      <c r="BA86" s="98">
        <v>1.2100000000000002</v>
      </c>
      <c r="BB86" s="98">
        <v>1.2650000000000001</v>
      </c>
      <c r="BC86" s="98">
        <v>1.32</v>
      </c>
      <c r="BD86" s="98">
        <v>1.375</v>
      </c>
    </row>
    <row r="87" spans="2:56" x14ac:dyDescent="0.2">
      <c r="B87" s="10"/>
      <c r="C87" s="10"/>
      <c r="D87" s="10"/>
      <c r="E87" s="10"/>
      <c r="F87" s="10"/>
      <c r="G87" s="10"/>
      <c r="H87" s="10"/>
      <c r="I87" s="10"/>
      <c r="J87" s="10"/>
      <c r="K87" s="10"/>
      <c r="AR87" s="12">
        <v>-0.2</v>
      </c>
      <c r="AS87" s="98">
        <v>55930.680000000008</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69913.350000000006</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82251</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91390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96200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101010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111111</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127777.65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153333.18</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2024-12-02T21:42:28Z</dcterms:modified>
</cp:coreProperties>
</file>