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9E756921-964F-4FCC-8E65-2D47E8760A6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<sst xmlns="http://schemas.openxmlformats.org/spreadsheetml/2006/main" count="275" uniqueCount="158">
  <si>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</si>
  <si>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</si>
  <si>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</si>
  <si>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</si>
  <si>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</si>
  <si>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</si>
  <si>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</si>
  <si>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</si>
  <si>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</si>
  <si>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</si>
  <si>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</si>
  <si>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</si>
  <si>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</si>
  <si>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</si>
  <si>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</si>
  <si>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</si>
  <si>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</si>
  <si>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</si>
  <si>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</si>
  <si>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</si>
  <si>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</si>
  <si>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</si>
  <si>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</si>
  <si>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</si>
  <si>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</si>
  <si>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</si>
  <si>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</si>
  <si>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</si>
  <si>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</si>
  <si>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</si>
  <si>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</si>
  <si>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</si>
  <si>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</si>
  <si>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</si>
  <si>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</si>
  <si>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</si>
  <si>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</si>
  <si>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</si>
  <si>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</si>
  <si>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</si>
  <si>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</si>
  <si>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</si>
  <si>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</si>
  <si>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</si>
  <si>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</si>
  <si>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</si>
  <si>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</si>
  <si>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</si>
  <si>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</si>
  <si>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</si>
  <si>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</si>
  <si>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</si>
  <si>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</si>
  <si>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</si>
  <si>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</si>
  <si>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</si>
  <si>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</si>
  <si>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</si>
  <si>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</si>
  <si>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</si>
  <si>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</si>
  <si>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</si>
  <si>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</si>
  <si>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</si>
  <si>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</si>
  <si>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</si>
  <si>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</si>
  <si>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</si>
  <si>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</si>
  <si>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</si>
  <si>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</si>
  <si>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</si>
  <si>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</si>
  <si>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</si>
  <si>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</si>
  <si>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</si>
  <si>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</si>
  <si>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</si>
  <si>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</si>
  <si>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</si>
  <si>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</si>
  <si>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</si>
  <si>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</si>
  <si>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</si>
  <si>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</si>
  <si>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</si>
  <si>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</si>
  <si>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</si>
  <si>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</si>
  <si>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</si>
  <si>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</si>
  <si>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</si>
  <si>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</si>
  <si>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</si>
  <si>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</si>
  <si>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</si>
  <si>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</si>
  <si>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</si>
  <si>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</si>
  <si>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</si>
  <si>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</si>
  <si>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</si>
  <si>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</si>
  <si>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</si>
  <si>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</si>
  <si>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</si>
  <si>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</si>
  <si>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</si>
  <si>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</si>
  <si>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</si>
  <si>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</si>
  <si>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</si>
  <si>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</si>
  <si>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</si>
  <si>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</si>
  <si>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</si>
  <si>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</si>
  <si>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</si>
  <si>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</si>
  <si>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</si>
  <si>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</si>
  <si>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</si>
  <si>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</si>
  <si>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</si>
  <si>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ALVERJON NORTE DE SANTANDER ÁBREGO</t>
  </si>
  <si>
    <t>Precio miles COP/kg. 1ra calidad (G)</t>
  </si>
  <si>
    <t>Precio miles COP/kg. 2da calidad (H)</t>
  </si>
  <si>
    <t>Precio miles COP/kg. 3ra calidad (I)</t>
  </si>
  <si>
    <t>Precio miles COP/kg. 4ta calidad (J)</t>
  </si>
  <si>
    <t>Norte de Santander</t>
  </si>
  <si>
    <t>Material de propagacion: Semilla // Distancia de siembra: 0,2 x 1,2 // Densidad de siembra - Plantas/Ha.: 41.666 // Duracion del ciclo: 3 meses // Productividad/Ha/Ciclo: 7.000 kg // Inicio de Produccion desde la siembra: mes 3  // Duracion de la etapa productiva: 1 meses // Productividad promedio en etapa productiva  // Cultivo asociado: NA // Productividad promedio etapa productiva: 7.000 kg // % Rendimiento 1ra. Calidad: 75 // % Rendimiento 2da. Calidad: 25 // Precio de venta ponderado por calidad: $4.648 // Valor Jornal: $50.000 // Otros: INCLUÍDO EL TUTORADO, CICLO APROXIMADO 3 MESES</t>
  </si>
  <si>
    <t>2024 Q3</t>
  </si>
  <si>
    <t>2017 Q4</t>
  </si>
  <si>
    <t>El presente documento corresponde a una actualización del documento PDF de la AgroGuía correspondiente a Arveja Alverjon Norte De Santander Ábrego publicada en la página web, y consta de las siguientes partes:</t>
  </si>
  <si>
    <t>- Flujo anualizado de los ingresos (precio y rendimiento) y los costos de producción para una hectárea de
Arveja Alverjon Norte De Santander Ábrego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</si>
  <si>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Alverjon Norte De Santander Ábrego.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</si>
  <si>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</si>
  <si>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</si>
  <si>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</si>
  <si>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</si>
  <si>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Alverjon Norte De Santander Ábrego. La participación se encuentra actualizada al 2024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</si>
  <si>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</si>
  <si>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</si>
  <si>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Arveja Alverjon Norte De Santander Ábrego, en lo que respecta a la mano de obra incluye actividades como la preparación del terreno, la siembra, el trazado y el ahoyado, entre otras, y ascienden a un total de $1,0 millones de pesos (equivalente a 20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</si>
  <si>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Arveja Alverjon Norte De Santander Ábrego, en lo que respecta a la mano de obra incluye actividades como la fertilización, riego, control de malezas, plagas y enfermedades, entre otras, y ascienden a un total de $6,7 millones de pesos (equivalente a 134 jornales). En cuanto a los insumos, se incluyen los fertilizantes, plaguicidas, transportes, entre otras, que en conjunto ascienden a  $7,2 millones.</t>
  </si>
  <si>
    <t>Nota 1: en caso de utilizar esta información para el desarrollo de otras publicaciones, por favor citar FINAGRO, "Agro Guía - Marcos de Referencia Agroeconómicos"</t>
  </si>
  <si>
    <t>Los costos totales del ciclo para esta actualización (2024 Q3) equivalen a $15,8 millones, en comparación con los costos del marco original que ascienden a $8,7 millones, (mes de publicación del marco: octubre - 2017).
La rentabilidad actualizada (2024 Q3) subió frente a la rentabilidad de la primera AgroGuía, pasando del 24,9% al 105,7%. Mientras que el crecimiento de los costos fue del 182,3%, el crecimiento de los ingresos fue del 281,7%.</t>
  </si>
  <si>
    <t>En cuanto a los costos de mano de obra de la AgroGuía actualizada, se destaca la participación de cosecha y beneficio seguido de control fitosanitario, que representan el 35% y el 16% del costo total, respectivamente. En cuanto a los costos de insumos, se destaca la participación de control fitosanitario seguido de tutorado, que representan el 30% y el 23% del costo total, respectivamente.</t>
  </si>
  <si>
    <t>subió</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</si>
  <si>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(kg/ha).</t>
  </si>
  <si>
    <t>Con un precio ponderado de COP $ 4.648/kg y con un rendimiento por hectárea de 7.000 kg por ciclo; el margen de utilidad obtenido en la producción de arveja verde es del 51%.</t>
  </si>
  <si>
    <t>El precio mínimo ponderado para cubrir los costos de producción, con un rendimiento de 7.000 kg para todo el ciclo de producción, es COP $ 2.259/kg.</t>
  </si>
  <si>
    <t>El rendimiento mínimo por ha/ciclo para cubrir los costos de producción, con un precio ponderado de COP $ 4.648, es de 3.403 kg/ha para todo el ciclo.</t>
  </si>
  <si>
    <t>El siguiente cuadro presenta diferentes escenarios de rentabilidad para el sistema productivo de ARVEJA ALVERJON NORTE DE SANTANDER ÁBREGO, con respecto a diferentes niveles de productividad (kg./ha.) y precios ($/kg.).</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</si>
  <si>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(t/ha)</t>
  </si>
  <si>
    <t>Con un precio ponderado de COP $$ 1.650/kg y con un rendimiento por hectárea de 7.000 kg por ciclo; el margen de utilidad obtenido en la producción de arveja verde es del 25%.</t>
  </si>
  <si>
    <t>El precio mínimo ponderado para cubrir los costos de producción, con un rendimiento de 7.000 kg para todo el ciclo de producción, es COP $ 1.239/kg.</t>
  </si>
  <si>
    <t>El rendimiento mínimo por ha/ciclo para cubrir los costos de producción, con un precio ponderado de COP $ 1.650, es de 5.258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</si>
</sst>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8675000</c:v>
                </c:pt>
                <c:pt idx="1">
                  <c:v>15815718.603332762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4610000</c:v>
                </c:pt>
                <c:pt idx="1">
                  <c:v>7681000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4065000</c:v>
                </c:pt>
                <c:pt idx="1">
                  <c:v>8134718.6033327617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205581</c:v>
                </c:pt>
                <c:pt idx="1">
                  <c:v>2442776</c:v>
                </c:pt>
                <c:pt idx="3">
                  <c:v>1609721</c:v>
                </c:pt>
                <c:pt idx="4">
                  <c:v>913528.60333276191</c:v>
                </c:pt>
                <c:pt idx="5">
                  <c:v>843258</c:v>
                </c:pt>
                <c:pt idx="6">
                  <c:v>0</c:v>
                </c:pt>
                <c:pt idx="7">
                  <c:v>0</c:v>
                </c:pt>
                <c:pt idx="8">
                  <c:v>245949</c:v>
                </c:pt>
                <c:pt idx="9">
                  <c:v>1873905</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300000</c:v>
                </c:pt>
                <c:pt idx="1">
                  <c:v>1250000</c:v>
                </c:pt>
                <c:pt idx="2">
                  <c:v>2681000</c:v>
                </c:pt>
                <c:pt idx="3">
                  <c:v>300000</c:v>
                </c:pt>
                <c:pt idx="4">
                  <c:v>1000000</c:v>
                </c:pt>
                <c:pt idx="5">
                  <c:v>1050000</c:v>
                </c:pt>
                <c:pt idx="6">
                  <c:v>0</c:v>
                </c:pt>
                <c:pt idx="7">
                  <c:v>1000000</c:v>
                </c:pt>
                <c:pt idx="8">
                  <c:v>0</c:v>
                </c:pt>
                <c:pt idx="9">
                  <c:v>100000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0.53141210374639769</c:v>
                </c:pt>
                <c:pt idx="1">
                  <c:v>0.48565608636849572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0.46858789625360231</c:v>
                </c:pt>
                <c:pt idx="1">
                  <c:v>0.51434391363150433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1000</v>
      </c>
      <c r="C7" s="13">
        <v>6681</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7681</v>
      </c>
      <c r="AH7" s="14">
        <v>0.48565608636849578</v>
      </c>
    </row>
    <row r="8" spans="1:34" x14ac:dyDescent="0.2">
      <c r="A8" s="3" t="s">
        <v>122</v>
      </c>
      <c r="B8" s="13">
        <v>913.53</v>
      </c>
      <c r="C8" s="13">
        <v>7221.19</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8134.72</v>
      </c>
      <c r="AH8" s="14">
        <v>0.51434391363150433</v>
      </c>
    </row>
    <row r="9" spans="1:34" x14ac:dyDescent="0.2">
      <c r="A9" s="7" t="s">
        <v>121</v>
      </c>
      <c r="B9" s="13">
        <v>1913.53</v>
      </c>
      <c r="C9" s="13">
        <v>13902.19</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15815.72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5250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5250</v>
      </c>
      <c r="AH11" s="19"/>
    </row>
    <row r="12" spans="1:34" x14ac:dyDescent="0.2">
      <c r="A12" s="3" t="s">
        <v>20</v>
      </c>
      <c r="B12" s="15"/>
      <c r="C12" s="15">
        <v>1750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1750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5.07</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5.07</v>
      </c>
      <c r="AH15" s="19"/>
    </row>
    <row r="16" spans="1:34" x14ac:dyDescent="0.2">
      <c r="A16" s="3" t="s">
        <v>126</v>
      </c>
      <c r="B16" s="16"/>
      <c r="C16" s="16">
        <v>3.38</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3.38</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32532.5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32532.5</v>
      </c>
      <c r="AH19" s="19"/>
    </row>
    <row r="20" spans="1:34" x14ac:dyDescent="0.2">
      <c r="A20" s="1" t="s">
        <v>12</v>
      </c>
      <c r="B20" s="17">
        <v>-1913.53</v>
      </c>
      <c r="C20" s="17">
        <v>18630.310000000001</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16716.78</v>
      </c>
      <c r="AH20" s="22"/>
    </row>
    <row r="21" spans="1:34" x14ac:dyDescent="0.2">
      <c r="J21" s="10"/>
      <c r="AG21" s="82">
        <v>1.0569726116108695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4610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4610</v>
      </c>
      <c r="AH121" s="62">
        <v>0.53141210374639769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4065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4065</v>
      </c>
      <c r="AH122" s="62">
        <v>0.46858789625360231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8675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8675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5250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5250</v>
      </c>
      <c r="AH125" s="54"/>
    </row>
    <row r="126" spans="1:62" s="12" customFormat="1" x14ac:dyDescent="0.2">
      <c r="A126" s="59" t="s">
        <v>20</v>
      </c>
      <c r="B126" s="64"/>
      <c r="C126" s="64">
        <v>1750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1750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1.8</v>
      </c>
      <c r="D129" s="65">
        <v>1.8</v>
      </c>
      <c r="E129" s="65">
        <v>1.8</v>
      </c>
      <c r="F129" s="65">
        <v>1.8</v>
      </c>
      <c r="G129" s="65">
        <v>1.8</v>
      </c>
      <c r="H129" s="65">
        <v>1.8</v>
      </c>
      <c r="I129" s="65">
        <v>1.8</v>
      </c>
      <c r="J129" s="65">
        <v>1.8</v>
      </c>
      <c r="K129" s="65">
        <v>1.8</v>
      </c>
      <c r="L129" s="65">
        <v>1.8</v>
      </c>
      <c r="M129" s="65">
        <v>1.8</v>
      </c>
      <c r="N129" s="65">
        <v>1.8</v>
      </c>
      <c r="O129" s="65">
        <v>1.8</v>
      </c>
      <c r="P129" s="65">
        <v>1.8</v>
      </c>
      <c r="Q129" s="65">
        <v>1.8</v>
      </c>
      <c r="R129" s="65">
        <v>1.8</v>
      </c>
      <c r="S129" s="65">
        <v>1.8</v>
      </c>
      <c r="T129" s="65">
        <v>1.8</v>
      </c>
      <c r="U129" s="65">
        <v>1.8</v>
      </c>
      <c r="V129" s="65">
        <v>1.8</v>
      </c>
      <c r="W129" s="65">
        <v>1.8</v>
      </c>
      <c r="X129" s="65">
        <v>1.8</v>
      </c>
      <c r="Y129" s="65">
        <v>1.8</v>
      </c>
      <c r="Z129" s="65">
        <v>1.8</v>
      </c>
      <c r="AA129" s="65">
        <v>1.8</v>
      </c>
      <c r="AB129" s="65">
        <v>1.8</v>
      </c>
      <c r="AC129" s="65">
        <v>1.8</v>
      </c>
      <c r="AD129" s="65">
        <v>1.8</v>
      </c>
      <c r="AE129" s="65">
        <v>1.8</v>
      </c>
      <c r="AF129" s="65">
        <v>1.8</v>
      </c>
      <c r="AG129" s="65">
        <v>1.8</v>
      </c>
      <c r="AH129" s="54"/>
    </row>
    <row r="130" spans="1:40" s="12" customFormat="1" x14ac:dyDescent="0.2">
      <c r="A130" s="59" t="s">
        <v>16</v>
      </c>
      <c r="B130" s="65"/>
      <c r="C130" s="65">
        <v>1.2</v>
      </c>
      <c r="D130" s="65">
        <v>1.2</v>
      </c>
      <c r="E130" s="65">
        <v>1.2</v>
      </c>
      <c r="F130" s="65">
        <v>1.2</v>
      </c>
      <c r="G130" s="65">
        <v>1.2</v>
      </c>
      <c r="H130" s="65">
        <v>1.2</v>
      </c>
      <c r="I130" s="65">
        <v>1.2</v>
      </c>
      <c r="J130" s="65">
        <v>1.2</v>
      </c>
      <c r="K130" s="65">
        <v>1.2</v>
      </c>
      <c r="L130" s="65">
        <v>1.2</v>
      </c>
      <c r="M130" s="65">
        <v>1.2</v>
      </c>
      <c r="N130" s="65">
        <v>1.2</v>
      </c>
      <c r="O130" s="65">
        <v>1.2</v>
      </c>
      <c r="P130" s="65">
        <v>1.2</v>
      </c>
      <c r="Q130" s="65">
        <v>1.2</v>
      </c>
      <c r="R130" s="65">
        <v>1.2</v>
      </c>
      <c r="S130" s="65">
        <v>1.2</v>
      </c>
      <c r="T130" s="65">
        <v>1.2</v>
      </c>
      <c r="U130" s="65">
        <v>1.2</v>
      </c>
      <c r="V130" s="65">
        <v>1.2</v>
      </c>
      <c r="W130" s="65">
        <v>1.2</v>
      </c>
      <c r="X130" s="65">
        <v>1.2</v>
      </c>
      <c r="Y130" s="65">
        <v>1.2</v>
      </c>
      <c r="Z130" s="65">
        <v>1.2</v>
      </c>
      <c r="AA130" s="65">
        <v>1.2</v>
      </c>
      <c r="AB130" s="65">
        <v>1.2</v>
      </c>
      <c r="AC130" s="65">
        <v>1.2</v>
      </c>
      <c r="AD130" s="65">
        <v>1.2</v>
      </c>
      <c r="AE130" s="65">
        <v>1.2</v>
      </c>
      <c r="AF130" s="65">
        <v>1.2</v>
      </c>
      <c r="AG130" s="65">
        <v>1.2</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11550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11550</v>
      </c>
      <c r="AH133" s="54"/>
    </row>
    <row r="134" spans="1:40" s="12" customFormat="1" x14ac:dyDescent="0.2">
      <c r="A134" s="57" t="s">
        <v>12</v>
      </c>
      <c r="B134" s="61"/>
      <c r="C134" s="61">
        <v>2875</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2875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180000</v>
      </c>
      <c r="AY8" s="12" t="s">
        <v>4</v>
      </c>
      <c r="AZ8" s="80">
        <v>160000</v>
      </c>
    </row>
    <row r="9" spans="2:59" ht="14.45" customHeight="1" x14ac:dyDescent="0.2">
      <c r="B9" s="126"/>
      <c r="C9" s="126"/>
      <c r="D9" s="126"/>
      <c r="E9" s="126"/>
      <c r="F9" s="126"/>
      <c r="G9" s="126"/>
      <c r="H9" s="126"/>
      <c r="I9" s="126"/>
      <c r="J9" s="28"/>
      <c r="AP9" s="12" t="s">
        <v>8</v>
      </c>
      <c r="AQ9" s="80">
        <v>750000</v>
      </c>
      <c r="AY9" s="12" t="s">
        <v>8</v>
      </c>
      <c r="AZ9" s="80">
        <v>1550000</v>
      </c>
    </row>
    <row r="10" spans="2:59" ht="14.45" customHeight="1" x14ac:dyDescent="0.2">
      <c r="B10" s="126"/>
      <c r="C10" s="126"/>
      <c r="D10" s="126"/>
      <c r="E10" s="126"/>
      <c r="F10" s="126"/>
      <c r="G10" s="126"/>
      <c r="H10" s="126"/>
      <c r="I10" s="126"/>
      <c r="J10" s="28"/>
      <c r="AP10" s="12" t="s">
        <v>9</v>
      </c>
      <c r="AQ10" s="80">
        <v>1610000</v>
      </c>
      <c r="AY10" s="12" t="s">
        <v>9</v>
      </c>
      <c r="AZ10" s="80">
        <v>0</v>
      </c>
    </row>
    <row r="11" spans="2:59" ht="14.45" customHeight="1" x14ac:dyDescent="0.2">
      <c r="B11" s="67" t="s">
        <v>114</v>
      </c>
      <c r="C11" s="67"/>
      <c r="D11" s="67"/>
      <c r="E11" s="67"/>
      <c r="F11" s="67"/>
      <c r="G11" s="67"/>
      <c r="H11" s="67"/>
      <c r="I11" s="67"/>
      <c r="AP11" s="12" t="s">
        <v>7</v>
      </c>
      <c r="AQ11" s="80">
        <v>180000</v>
      </c>
      <c r="AY11" s="12" t="s">
        <v>7</v>
      </c>
      <c r="AZ11" s="80">
        <v>700000</v>
      </c>
    </row>
    <row r="12" spans="2:59" ht="14.45" customHeight="1" x14ac:dyDescent="0.2">
      <c r="B12" s="67"/>
      <c r="C12" s="67"/>
      <c r="D12" s="67"/>
      <c r="E12" s="67"/>
      <c r="F12" s="67"/>
      <c r="G12" s="67"/>
      <c r="H12" s="67"/>
      <c r="I12" s="67"/>
      <c r="AP12" s="12" t="s">
        <v>3</v>
      </c>
      <c r="AQ12" s="80">
        <v>600000</v>
      </c>
      <c r="AY12" s="12" t="s">
        <v>3</v>
      </c>
      <c r="AZ12" s="80">
        <v>390000</v>
      </c>
    </row>
    <row r="13" spans="2:59" ht="14.45" customHeight="1" x14ac:dyDescent="0.2">
      <c r="B13" s="67"/>
      <c r="C13" s="67"/>
      <c r="D13" s="67"/>
      <c r="E13" s="67"/>
      <c r="F13" s="67"/>
      <c r="G13" s="67"/>
      <c r="H13" s="67"/>
      <c r="I13" s="67"/>
      <c r="AP13" s="12" t="s">
        <v>6</v>
      </c>
      <c r="AQ13" s="80">
        <v>630000</v>
      </c>
      <c r="AY13" s="12" t="s">
        <v>6</v>
      </c>
      <c r="AZ13" s="80">
        <v>360000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600000</v>
      </c>
      <c r="AY17" s="12" t="s">
        <v>60</v>
      </c>
      <c r="AZ17" s="80">
        <v>0</v>
      </c>
    </row>
    <row r="18" spans="42:59" x14ac:dyDescent="0.2">
      <c r="AP18" s="12" t="s">
        <v>10</v>
      </c>
      <c r="AQ18" s="80">
        <v>0</v>
      </c>
      <c r="AY18" s="12" t="s">
        <v>10</v>
      </c>
      <c r="AZ18" s="80">
        <v>105000</v>
      </c>
    </row>
    <row r="19" spans="42:59" x14ac:dyDescent="0.2">
      <c r="AP19" s="12" t="s">
        <v>76</v>
      </c>
      <c r="AQ19" s="80">
        <v>60000</v>
      </c>
      <c r="AY19" s="12" t="s">
        <v>76</v>
      </c>
      <c r="AZ19" s="80">
        <v>800000</v>
      </c>
    </row>
    <row r="20" spans="42:59" ht="15" x14ac:dyDescent="0.25">
      <c r="AP20" s="68" t="s">
        <v>77</v>
      </c>
      <c r="AQ20" s="81">
        <v>4610000</v>
      </c>
      <c r="AY20" s="68" t="s">
        <v>77</v>
      </c>
      <c r="AZ20" s="81">
        <v>4065000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300000</v>
      </c>
      <c r="AY27" s="12" t="s">
        <v>4</v>
      </c>
      <c r="AZ27" s="80">
        <v>205581</v>
      </c>
    </row>
    <row r="28" spans="42:59" x14ac:dyDescent="0.2">
      <c r="AP28" s="12" t="s">
        <v>8</v>
      </c>
      <c r="AQ28" s="80">
        <v>1250000</v>
      </c>
      <c r="AY28" s="12" t="s">
        <v>8</v>
      </c>
      <c r="AZ28" s="80">
        <v>2442776</v>
      </c>
    </row>
    <row r="29" spans="42:59" ht="14.45" customHeight="1" x14ac:dyDescent="0.2">
      <c r="AP29" s="12" t="s">
        <v>9</v>
      </c>
      <c r="AQ29" s="80">
        <v>2681000</v>
      </c>
      <c r="AY29" s="12" t="s">
        <v>9</v>
      </c>
      <c r="AZ29" s="80"/>
    </row>
    <row r="30" spans="42:59" x14ac:dyDescent="0.2">
      <c r="AP30" s="12" t="s">
        <v>7</v>
      </c>
      <c r="AQ30" s="80">
        <v>300000</v>
      </c>
      <c r="AY30" s="12" t="s">
        <v>7</v>
      </c>
      <c r="AZ30" s="80">
        <v>1609721</v>
      </c>
    </row>
    <row r="31" spans="42:59" x14ac:dyDescent="0.2">
      <c r="AP31" s="12" t="s">
        <v>3</v>
      </c>
      <c r="AQ31" s="80">
        <v>1000000</v>
      </c>
      <c r="AY31" s="12" t="s">
        <v>3</v>
      </c>
      <c r="AZ31" s="80">
        <v>913528.60333276191</v>
      </c>
    </row>
    <row r="32" spans="42:59" ht="14.45" customHeight="1" x14ac:dyDescent="0.2">
      <c r="AP32" s="12" t="s">
        <v>6</v>
      </c>
      <c r="AQ32" s="80">
        <v>1050000</v>
      </c>
      <c r="AY32" s="12" t="s">
        <v>6</v>
      </c>
      <c r="AZ32" s="80">
        <v>843258</v>
      </c>
    </row>
    <row r="33" spans="2:56" ht="14.45" customHeight="1" x14ac:dyDescent="0.2">
      <c r="AP33" s="12" t="s">
        <v>5</v>
      </c>
      <c r="AQ33" s="80">
        <v>0</v>
      </c>
      <c r="AY33" s="12" t="s">
        <v>5</v>
      </c>
      <c r="AZ33" s="80">
        <v>0</v>
      </c>
    </row>
    <row r="34" spans="2:56" x14ac:dyDescent="0.2">
      <c r="AP34" s="12" t="s">
        <v>60</v>
      </c>
      <c r="AQ34" s="80">
        <v>1000000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245949</v>
      </c>
    </row>
    <row r="36" spans="2:56" ht="14.45" customHeight="1" x14ac:dyDescent="0.2">
      <c r="B36" s="126"/>
      <c r="C36" s="126"/>
      <c r="D36" s="126"/>
      <c r="E36" s="126"/>
      <c r="F36" s="126"/>
      <c r="G36" s="126"/>
      <c r="H36" s="126"/>
      <c r="I36" s="126"/>
      <c r="AP36" s="12" t="s">
        <v>76</v>
      </c>
      <c r="AQ36" s="80">
        <v>100000</v>
      </c>
      <c r="AY36" s="12" t="s">
        <v>76</v>
      </c>
      <c r="AZ36" s="80">
        <v>1873905</v>
      </c>
    </row>
    <row r="37" spans="2:56" ht="14.45" customHeight="1" x14ac:dyDescent="0.25">
      <c r="B37" s="126"/>
      <c r="C37" s="126"/>
      <c r="D37" s="126"/>
      <c r="E37" s="126"/>
      <c r="F37" s="126"/>
      <c r="G37" s="126"/>
      <c r="H37" s="126"/>
      <c r="I37" s="126"/>
      <c r="AP37" s="68" t="s">
        <v>77</v>
      </c>
      <c r="AQ37" s="81">
        <v>7681000</v>
      </c>
      <c r="AY37" s="68" t="s">
        <v>77</v>
      </c>
      <c r="AZ37" s="81">
        <v>8134718.6033327617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8675000</v>
      </c>
      <c r="AR41" s="101">
        <v>4610000</v>
      </c>
      <c r="AS41" s="101">
        <v>4065000</v>
      </c>
      <c r="AV41" s="12" t="s">
        <v>132</v>
      </c>
      <c r="AW41" s="82">
        <v>0.53141210374639769</v>
      </c>
      <c r="AX41" s="82">
        <v>0.46858789625360231</v>
      </c>
    </row>
    <row r="42" spans="2:56" ht="15" x14ac:dyDescent="0.2">
      <c r="B42" s="29"/>
      <c r="C42" s="29"/>
      <c r="D42" s="29"/>
      <c r="E42" s="29"/>
      <c r="F42" s="29"/>
      <c r="G42" s="29"/>
      <c r="H42" s="29"/>
      <c r="I42" s="29"/>
      <c r="AP42" s="12" t="s">
        <v>131</v>
      </c>
      <c r="AQ42" s="101">
        <v>15815718.603332762</v>
      </c>
      <c r="AR42" s="101">
        <v>7681000</v>
      </c>
      <c r="AS42" s="101">
        <v>8134718.6033327617</v>
      </c>
      <c r="AV42" s="12" t="s">
        <v>131</v>
      </c>
      <c r="AW42" s="82">
        <v>0.48565608636849572</v>
      </c>
      <c r="AX42" s="82">
        <v>0.51434391363150433</v>
      </c>
    </row>
    <row r="43" spans="2:56" x14ac:dyDescent="0.2">
      <c r="BD43" s="83">
        <v>4880831161999.6572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0.51384861292553596</v>
      </c>
    </row>
    <row r="54" spans="2:55" x14ac:dyDescent="0.2">
      <c r="BA54" s="12" t="s">
        <v>88</v>
      </c>
      <c r="BC54" s="85">
        <v>0.24891774891774893</v>
      </c>
    </row>
    <row r="55" spans="2:55" ht="15" thickBot="1" x14ac:dyDescent="0.25">
      <c r="BA55" s="12" t="s">
        <v>89</v>
      </c>
      <c r="BC55" s="85" t="s">
        <v>131</v>
      </c>
    </row>
    <row r="56" spans="2:55" ht="16.5" thickTop="1" thickBot="1" x14ac:dyDescent="0.3">
      <c r="BA56" s="86" t="s">
        <v>82</v>
      </c>
      <c r="BB56" s="86"/>
      <c r="BC56" s="84">
        <v>8675000</v>
      </c>
    </row>
    <row r="57" spans="2:55" ht="16.5" thickTop="1" thickBot="1" x14ac:dyDescent="0.3">
      <c r="BA57" s="87" t="s">
        <v>83</v>
      </c>
      <c r="BB57" s="87"/>
      <c r="BC57" s="88">
        <v>43011</v>
      </c>
    </row>
    <row r="58" spans="2:55" ht="16.5" thickTop="1" thickBot="1" x14ac:dyDescent="0.3">
      <c r="BA58" s="87" t="s">
        <v>84</v>
      </c>
      <c r="BB58" s="87"/>
      <c r="BC58" s="89">
        <v>1.823137591162278</v>
      </c>
    </row>
    <row r="59" spans="2:55" ht="16.5" thickTop="1" thickBot="1" x14ac:dyDescent="0.3">
      <c r="BA59" s="86" t="s">
        <v>85</v>
      </c>
      <c r="BB59" s="86" t="s">
        <v>65</v>
      </c>
      <c r="BC59" s="84">
        <v>11550</v>
      </c>
    </row>
    <row r="60" spans="2:55" ht="16.5" thickTop="1" thickBot="1" x14ac:dyDescent="0.3">
      <c r="I60" s="53" t="s">
        <v>113</v>
      </c>
      <c r="BA60" s="87" t="s">
        <v>86</v>
      </c>
      <c r="BB60" s="87"/>
      <c r="BC60" s="89">
        <v>2.8166666666666669</v>
      </c>
    </row>
    <row r="61" spans="2:55" ht="16.5" thickTop="1" thickBot="1" x14ac:dyDescent="0.3">
      <c r="BA61" s="86" t="s">
        <v>85</v>
      </c>
      <c r="BB61" s="86" t="s">
        <v>65</v>
      </c>
      <c r="BC61" s="84">
        <v>32532.5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2259.39</v>
      </c>
      <c r="J11" s="10"/>
      <c r="K11" s="10"/>
    </row>
    <row r="12" spans="2:57" ht="14.45" customHeight="1" thickBot="1" x14ac:dyDescent="0.25">
      <c r="B12" s="10"/>
      <c r="C12" s="10"/>
      <c r="D12" s="10"/>
      <c r="E12" s="10"/>
      <c r="F12" s="10"/>
      <c r="G12" s="35" t="s">
        <v>93</v>
      </c>
      <c r="H12" s="36" t="s">
        <v>94</v>
      </c>
      <c r="I12" s="37">
        <v>1913530</v>
      </c>
      <c r="J12" s="10"/>
      <c r="K12" s="10"/>
    </row>
    <row r="13" spans="2:57" ht="14.45" customHeight="1" thickBot="1" x14ac:dyDescent="0.25">
      <c r="B13" s="10"/>
      <c r="C13" s="10"/>
      <c r="D13" s="10"/>
      <c r="E13" s="10"/>
      <c r="F13" s="10"/>
      <c r="G13" s="35" t="s">
        <v>95</v>
      </c>
      <c r="H13" s="36" t="s">
        <v>94</v>
      </c>
      <c r="I13" s="37">
        <v>1909721</v>
      </c>
      <c r="J13" s="10"/>
      <c r="K13" s="10"/>
    </row>
    <row r="14" spans="2:57" ht="14.45" customHeight="1" thickBot="1" x14ac:dyDescent="0.25">
      <c r="B14" s="10"/>
      <c r="C14" s="10"/>
      <c r="D14" s="10"/>
      <c r="E14" s="10"/>
      <c r="F14" s="10"/>
      <c r="G14" s="35" t="s">
        <v>96</v>
      </c>
      <c r="H14" s="36" t="s">
        <v>97</v>
      </c>
      <c r="I14" s="38">
        <v>7</v>
      </c>
      <c r="J14" s="10"/>
      <c r="K14" s="10"/>
    </row>
    <row r="15" spans="2:57" ht="14.45" customHeight="1" thickBot="1" x14ac:dyDescent="0.25">
      <c r="B15" s="10"/>
      <c r="C15" s="10"/>
      <c r="D15" s="10"/>
      <c r="E15" s="10"/>
      <c r="F15" s="10"/>
      <c r="G15" s="35" t="s">
        <v>98</v>
      </c>
      <c r="H15" s="36" t="s">
        <v>67</v>
      </c>
      <c r="I15" s="39">
        <v>105.69726116108696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2259.39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3403.0597095212479</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4.6475</v>
      </c>
      <c r="AT30" s="92">
        <v>7000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32532.5</v>
      </c>
      <c r="AV39" s="94">
        <v>4.6500000000000004</v>
      </c>
      <c r="AW39" s="95">
        <v>2.8166666666666669</v>
      </c>
    </row>
    <row r="40" spans="2:49" ht="14.45" customHeight="1" x14ac:dyDescent="0.2">
      <c r="B40" s="10"/>
      <c r="C40" s="40"/>
      <c r="D40" s="44" t="s">
        <v>109</v>
      </c>
      <c r="E40" s="70">
        <v>3.4856249999999998</v>
      </c>
      <c r="F40" s="70">
        <v>3.718</v>
      </c>
      <c r="G40" s="70">
        <v>3.9503750000000002</v>
      </c>
      <c r="H40" s="70">
        <v>4.1827500000000004</v>
      </c>
      <c r="I40" s="70">
        <v>4.4151249999999997</v>
      </c>
      <c r="J40" s="45">
        <v>4.6475</v>
      </c>
      <c r="K40" s="70">
        <v>4.8798750000000002</v>
      </c>
      <c r="L40" s="70">
        <v>5.1122499999999995</v>
      </c>
      <c r="M40" s="70">
        <v>5.3446249999999997</v>
      </c>
      <c r="N40" s="70">
        <v>5.577</v>
      </c>
      <c r="O40" s="70">
        <v>5.8093750000000002</v>
      </c>
      <c r="AT40" s="12" t="s">
        <v>62</v>
      </c>
      <c r="AU40" s="93">
        <v>15815.72</v>
      </c>
      <c r="AV40" s="94">
        <v>2.2599999999999998</v>
      </c>
      <c r="AW40" s="95">
        <v>1.8231377521613832</v>
      </c>
    </row>
    <row r="41" spans="2:49" x14ac:dyDescent="0.2">
      <c r="B41" s="10"/>
      <c r="C41" s="46">
        <v>-0.2</v>
      </c>
      <c r="D41" s="47">
        <v>4069.8</v>
      </c>
      <c r="E41" s="104">
        <v>-0.10305717191503139</v>
      </c>
      <c r="F41" s="104">
        <v>-4.3260983376033346E-2</v>
      </c>
      <c r="G41" s="104">
        <v>1.6535205162964584E-2</v>
      </c>
      <c r="H41" s="104">
        <v>7.6331393701962513E-2</v>
      </c>
      <c r="I41" s="104">
        <v>0.13612758224096044</v>
      </c>
      <c r="J41" s="104">
        <v>0.19592377077995837</v>
      </c>
      <c r="K41" s="104">
        <v>0.25571995931895608</v>
      </c>
      <c r="L41" s="104">
        <v>0.31551614785795401</v>
      </c>
      <c r="M41" s="104">
        <v>0.37531233639695194</v>
      </c>
      <c r="N41" s="104">
        <v>0.43510852493594987</v>
      </c>
      <c r="O41" s="104">
        <v>0.4949047134749478</v>
      </c>
      <c r="AT41" s="12" t="s">
        <v>61</v>
      </c>
      <c r="AU41" s="93">
        <v>16716.78</v>
      </c>
      <c r="AV41" s="94"/>
      <c r="AW41" s="95">
        <v>0.51384861292553596</v>
      </c>
    </row>
    <row r="42" spans="2:49" x14ac:dyDescent="0.2">
      <c r="B42" s="10"/>
      <c r="C42" s="46">
        <v>-0.15</v>
      </c>
      <c r="D42" s="47">
        <v>5087.25</v>
      </c>
      <c r="E42" s="104">
        <v>0.12117853510621091</v>
      </c>
      <c r="F42" s="104">
        <v>0.19592377077995815</v>
      </c>
      <c r="G42" s="104">
        <v>0.27066900645370562</v>
      </c>
      <c r="H42" s="104">
        <v>0.34541424212745309</v>
      </c>
      <c r="I42" s="104">
        <v>0.42015947780120033</v>
      </c>
      <c r="J42" s="104">
        <v>0.49490471347494758</v>
      </c>
      <c r="K42" s="104">
        <v>0.56964994914869527</v>
      </c>
      <c r="L42" s="104">
        <v>0.64439518482244229</v>
      </c>
      <c r="M42" s="104">
        <v>0.71914042049618998</v>
      </c>
      <c r="N42" s="104">
        <v>0.79388565616993723</v>
      </c>
      <c r="O42" s="104">
        <v>0.86863089184368469</v>
      </c>
    </row>
    <row r="43" spans="2:49" x14ac:dyDescent="0.2">
      <c r="B43" s="10"/>
      <c r="C43" s="46">
        <v>-0.1</v>
      </c>
      <c r="D43" s="47">
        <v>5985</v>
      </c>
      <c r="E43" s="104">
        <v>0.31903357071318905</v>
      </c>
      <c r="F43" s="104">
        <v>0.40696914209406843</v>
      </c>
      <c r="G43" s="104">
        <v>0.4949047134749478</v>
      </c>
      <c r="H43" s="104">
        <v>0.58284028485582717</v>
      </c>
      <c r="I43" s="104">
        <v>0.67077585623670632</v>
      </c>
      <c r="J43" s="104">
        <v>0.75871142761758548</v>
      </c>
      <c r="K43" s="104">
        <v>0.84664699899846485</v>
      </c>
      <c r="L43" s="104">
        <v>0.934582570379344</v>
      </c>
      <c r="M43" s="104">
        <v>1.0225181417602234</v>
      </c>
      <c r="N43" s="104">
        <v>1.1104537131411027</v>
      </c>
      <c r="O43" s="104">
        <v>1.1983892845219821</v>
      </c>
      <c r="AU43" s="12">
        <v>22060.5</v>
      </c>
    </row>
    <row r="44" spans="2:49" x14ac:dyDescent="0.2">
      <c r="B44" s="10"/>
      <c r="C44" s="46">
        <v>-0.05</v>
      </c>
      <c r="D44" s="47">
        <v>6650</v>
      </c>
      <c r="E44" s="104">
        <v>0.46559285634798808</v>
      </c>
      <c r="F44" s="104">
        <v>0.56329904677118736</v>
      </c>
      <c r="G44" s="104">
        <v>0.66100523719438642</v>
      </c>
      <c r="H44" s="104">
        <v>0.7587114276175857</v>
      </c>
      <c r="I44" s="104">
        <v>0.85641761804078476</v>
      </c>
      <c r="J44" s="104">
        <v>0.95412380846398404</v>
      </c>
      <c r="K44" s="104">
        <v>1.0518299988871833</v>
      </c>
      <c r="L44" s="104">
        <v>1.1495361893103819</v>
      </c>
      <c r="M44" s="104">
        <v>1.2472423797335814</v>
      </c>
      <c r="N44" s="104">
        <v>1.3449485701567809</v>
      </c>
      <c r="O44" s="104">
        <v>1.44265476057998</v>
      </c>
      <c r="AU44" s="12">
        <v>24637</v>
      </c>
    </row>
    <row r="45" spans="2:49" x14ac:dyDescent="0.2">
      <c r="B45" s="10"/>
      <c r="C45" s="42" t="s">
        <v>107</v>
      </c>
      <c r="D45" s="48">
        <v>7000</v>
      </c>
      <c r="E45" s="104">
        <v>0.54272932247156636</v>
      </c>
      <c r="F45" s="104">
        <v>0.64557794396967072</v>
      </c>
      <c r="G45" s="104">
        <v>0.74842656546777508</v>
      </c>
      <c r="H45" s="104">
        <v>0.85127518696587989</v>
      </c>
      <c r="I45" s="104">
        <v>0.95412380846398404</v>
      </c>
      <c r="J45" s="104">
        <v>1.0569724299620886</v>
      </c>
      <c r="K45" s="104">
        <v>1.159821051460193</v>
      </c>
      <c r="L45" s="104">
        <v>1.2626696729582974</v>
      </c>
      <c r="M45" s="104">
        <v>1.3655182944564017</v>
      </c>
      <c r="N45" s="104">
        <v>1.4683669159545061</v>
      </c>
      <c r="O45" s="104">
        <v>1.5712155374526104</v>
      </c>
    </row>
    <row r="46" spans="2:49" ht="14.45" customHeight="1" x14ac:dyDescent="0.2">
      <c r="B46" s="10"/>
      <c r="C46" s="46">
        <v>0.05</v>
      </c>
      <c r="D46" s="47">
        <v>7350</v>
      </c>
      <c r="E46" s="104">
        <v>0.61986578859514441</v>
      </c>
      <c r="F46" s="104">
        <v>0.7278568411681543</v>
      </c>
      <c r="G46" s="104">
        <v>0.83584789374116397</v>
      </c>
      <c r="H46" s="104">
        <v>0.94383894631417364</v>
      </c>
      <c r="I46" s="104">
        <v>1.0518299988871829</v>
      </c>
      <c r="J46" s="104">
        <v>1.159821051460193</v>
      </c>
      <c r="K46" s="104">
        <v>1.2678121040332027</v>
      </c>
      <c r="L46" s="104">
        <v>1.3758031566062119</v>
      </c>
      <c r="M46" s="104">
        <v>1.483794209179222</v>
      </c>
      <c r="N46" s="104">
        <v>1.5917852617522312</v>
      </c>
      <c r="O46" s="104">
        <v>1.6997763143252409</v>
      </c>
    </row>
    <row r="47" spans="2:49" x14ac:dyDescent="0.2">
      <c r="B47" s="10"/>
      <c r="C47" s="46">
        <v>0.1</v>
      </c>
      <c r="D47" s="47">
        <v>8085</v>
      </c>
      <c r="E47" s="104">
        <v>0.78185236745465891</v>
      </c>
      <c r="F47" s="104">
        <v>0.90064252528496969</v>
      </c>
      <c r="G47" s="104">
        <v>1.0194326831152805</v>
      </c>
      <c r="H47" s="104">
        <v>1.1382228409455912</v>
      </c>
      <c r="I47" s="104">
        <v>1.2570129987759016</v>
      </c>
      <c r="J47" s="104">
        <v>1.3758031566062119</v>
      </c>
      <c r="K47" s="104">
        <v>1.4945933144365227</v>
      </c>
      <c r="L47" s="104">
        <v>1.613383472266833</v>
      </c>
      <c r="M47" s="104">
        <v>1.7321736300971438</v>
      </c>
      <c r="N47" s="104">
        <v>1.8509637879274545</v>
      </c>
      <c r="O47" s="104">
        <v>1.9697539457577653</v>
      </c>
    </row>
    <row r="48" spans="2:49" x14ac:dyDescent="0.2">
      <c r="B48" s="10"/>
      <c r="C48" s="46">
        <v>0.15</v>
      </c>
      <c r="D48" s="47">
        <v>9297.75</v>
      </c>
      <c r="E48" s="104">
        <v>1.0491302225728578</v>
      </c>
      <c r="F48" s="104">
        <v>1.1857389040777151</v>
      </c>
      <c r="G48" s="104">
        <v>1.3223475855825724</v>
      </c>
      <c r="H48" s="104">
        <v>1.4589562670874296</v>
      </c>
      <c r="I48" s="104">
        <v>1.5955649485922869</v>
      </c>
      <c r="J48" s="104">
        <v>1.7321736300971438</v>
      </c>
      <c r="K48" s="104">
        <v>1.868782311602001</v>
      </c>
      <c r="L48" s="104">
        <v>2.0053909931068583</v>
      </c>
      <c r="M48" s="104">
        <v>2.1419996746117151</v>
      </c>
      <c r="N48" s="104">
        <v>2.2786083561165729</v>
      </c>
      <c r="O48" s="104">
        <v>2.4152170376214301</v>
      </c>
    </row>
    <row r="49" spans="2:45" ht="15" thickBot="1" x14ac:dyDescent="0.25">
      <c r="B49" s="10"/>
      <c r="C49" s="46">
        <v>0.2</v>
      </c>
      <c r="D49" s="49">
        <v>11157.3</v>
      </c>
      <c r="E49" s="104">
        <v>1.4589562670874292</v>
      </c>
      <c r="F49" s="104">
        <v>1.6228866848932579</v>
      </c>
      <c r="G49" s="104">
        <v>1.7868171026990867</v>
      </c>
      <c r="H49" s="104">
        <v>1.9507475205049154</v>
      </c>
      <c r="I49" s="104">
        <v>2.1146779383107437</v>
      </c>
      <c r="J49" s="104">
        <v>2.2786083561165729</v>
      </c>
      <c r="K49" s="104">
        <v>2.4425387739224016</v>
      </c>
      <c r="L49" s="104">
        <v>2.6064691917282294</v>
      </c>
      <c r="M49" s="104">
        <v>2.7703996095340582</v>
      </c>
      <c r="N49" s="104">
        <v>2.9343300273398869</v>
      </c>
      <c r="O49" s="104">
        <v>3.0982604451457156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1239.29</v>
      </c>
      <c r="BA66" s="12" t="s">
        <v>65</v>
      </c>
    </row>
    <row r="67" spans="2:55" x14ac:dyDescent="0.2">
      <c r="B67" s="10"/>
      <c r="C67" s="10"/>
      <c r="D67" s="10"/>
      <c r="E67" s="10"/>
      <c r="F67" s="10"/>
      <c r="G67" s="10"/>
      <c r="H67" s="10"/>
      <c r="I67" s="10"/>
      <c r="J67" s="10"/>
      <c r="K67" s="10"/>
      <c r="AS67" s="12" t="s">
        <v>11</v>
      </c>
      <c r="AT67" s="93">
        <v>11550</v>
      </c>
      <c r="AU67" s="94">
        <v>1.65</v>
      </c>
      <c r="AV67" s="95">
        <v>1</v>
      </c>
      <c r="AX67" s="12" t="s">
        <v>64</v>
      </c>
      <c r="AZ67" s="64">
        <v>5257.575757575758</v>
      </c>
      <c r="BA67" s="12" t="s">
        <v>63</v>
      </c>
    </row>
    <row r="68" spans="2:55" x14ac:dyDescent="0.2">
      <c r="B68" s="10"/>
      <c r="C68" s="10"/>
      <c r="D68" s="10"/>
      <c r="E68" s="10"/>
      <c r="F68" s="10"/>
      <c r="G68" s="10"/>
      <c r="H68" s="10"/>
      <c r="I68" s="10"/>
      <c r="J68" s="10"/>
      <c r="K68" s="10"/>
      <c r="AS68" s="12" t="s">
        <v>62</v>
      </c>
      <c r="AT68" s="93">
        <v>8675</v>
      </c>
      <c r="AU68" s="94">
        <v>1.24</v>
      </c>
      <c r="AV68" s="95">
        <v>0.75108225108225113</v>
      </c>
    </row>
    <row r="69" spans="2:55" x14ac:dyDescent="0.2">
      <c r="B69" s="10"/>
      <c r="C69" s="10"/>
      <c r="D69" s="10"/>
      <c r="E69" s="10"/>
      <c r="F69" s="10"/>
      <c r="G69" s="10"/>
      <c r="H69" s="10"/>
      <c r="I69" s="10"/>
      <c r="J69" s="10"/>
      <c r="K69" s="10"/>
      <c r="AS69" s="12" t="s">
        <v>61</v>
      </c>
      <c r="AT69" s="93">
        <v>2875</v>
      </c>
      <c r="AU69" s="94"/>
      <c r="AV69" s="95">
        <v>0.24891774891774893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1.65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1.2374999999999998</v>
      </c>
      <c r="AU86" s="98">
        <v>1.3199999999999998</v>
      </c>
      <c r="AV86" s="98">
        <v>1.4024999999999999</v>
      </c>
      <c r="AW86" s="98">
        <v>1.4849999999999999</v>
      </c>
      <c r="AX86" s="98">
        <v>1.5674999999999999</v>
      </c>
      <c r="AY86" s="99">
        <v>1.65</v>
      </c>
      <c r="AZ86" s="98">
        <v>1.7324999999999999</v>
      </c>
      <c r="BA86" s="98">
        <v>1.8149999999999999</v>
      </c>
      <c r="BB86" s="98">
        <v>1.8975</v>
      </c>
      <c r="BC86" s="98">
        <v>1.98</v>
      </c>
      <c r="BD86" s="98">
        <v>2.0625</v>
      </c>
    </row>
    <row r="87" spans="2:56" x14ac:dyDescent="0.2">
      <c r="B87" s="10"/>
      <c r="C87" s="10"/>
      <c r="D87" s="10"/>
      <c r="E87" s="10"/>
      <c r="F87" s="10"/>
      <c r="G87" s="10"/>
      <c r="H87" s="10"/>
      <c r="I87" s="10"/>
      <c r="J87" s="10"/>
      <c r="K87" s="10"/>
      <c r="AR87" s="12">
        <v>-0.2</v>
      </c>
      <c r="AS87" s="98">
        <v>4069.8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5087.25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5985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6650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7350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8085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9297.75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11157.3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2024-12-02T21:42:21Z</dcterms:modified>
</cp:coreProperties>
</file>