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F013BB55-953A-40B3-9A28-91ACCC299739}"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<sst xmlns="http://schemas.openxmlformats.org/spreadsheetml/2006/main" count="275" uniqueCount="158">
  <si>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</si>
  <si>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</si>
  <si>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</si>
  <si>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</si>
  <si>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</si>
  <si>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</si>
  <si>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</si>
  <si>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</si>
  <si>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</si>
  <si>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</si>
  <si>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</si>
  <si>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</si>
  <si>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</si>
  <si>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</si>
  <si>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</si>
  <si>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</si>
  <si>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</si>
  <si>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</si>
  <si>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</si>
  <si>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</si>
  <si>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</si>
  <si>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</si>
  <si>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</si>
  <si>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</si>
  <si>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</si>
  <si>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</si>
  <si>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</si>
  <si>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</si>
  <si>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</si>
  <si>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</si>
  <si>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</si>
  <si>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</si>
  <si>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</si>
  <si>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</si>
  <si>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</si>
  <si>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</si>
  <si>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</si>
  <si>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</si>
  <si>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</si>
  <si>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</si>
  <si>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</si>
  <si>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</si>
  <si>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</si>
  <si>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</si>
  <si>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</si>
  <si>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</si>
  <si>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</si>
  <si>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</si>
  <si>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</si>
  <si>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</si>
  <si>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</si>
  <si>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</si>
  <si>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</si>
  <si>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</si>
  <si>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</si>
  <si>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</si>
  <si>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</si>
  <si>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</si>
  <si>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</si>
  <si>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</si>
  <si>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</si>
  <si>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</si>
  <si>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</si>
  <si>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</si>
  <si>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</si>
  <si>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</si>
  <si>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</si>
  <si>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</si>
  <si>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</si>
  <si>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</si>
  <si>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</si>
  <si>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</si>
  <si>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</si>
  <si>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</si>
  <si>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</si>
  <si>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</si>
  <si>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</si>
  <si>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</si>
  <si>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</si>
  <si>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</si>
  <si>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</si>
  <si>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</si>
  <si>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</si>
  <si>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</si>
  <si>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</si>
  <si>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</si>
  <si>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</si>
  <si>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</si>
  <si>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</si>
  <si>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</si>
  <si>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</si>
  <si>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</si>
  <si>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</si>
  <si>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</si>
  <si>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</si>
  <si>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</si>
  <si>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</si>
  <si>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</si>
  <si>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</si>
  <si>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</si>
  <si>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</si>
  <si>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</si>
  <si>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</si>
  <si>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</si>
  <si>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</si>
  <si>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</si>
  <si>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</si>
  <si>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</si>
  <si>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</si>
  <si>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</si>
  <si>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</si>
  <si>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</si>
  <si>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</si>
  <si>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</si>
  <si>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</si>
  <si>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</si>
  <si>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</si>
  <si>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</si>
  <si>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</si>
  <si>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</si>
  <si>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</si>
  <si>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</si>
  <si>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</si>
  <si>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</si>
  <si>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ARROZ RIEGO HUILA TESALIA</t>
  </si>
  <si>
    <t>Precio miles COP/kg. 1ra calidad (G)</t>
  </si>
  <si>
    <t>Precio miles COP/kg. 2da calidad (H)</t>
  </si>
  <si>
    <t>Precio miles COP/kg. 3ra calidad (I)</t>
  </si>
  <si>
    <t>Precio miles COP/kg. 4ta calidad (J)</t>
  </si>
  <si>
    <t>Huila</t>
  </si>
  <si>
    <t>Material de propagacion: Semilla // Distancia de siembra: NA // Densidad de siembra - Plantas/Ha.: No apl.ica // Duracion del ciclo: 4 meses // Productividad/Ha/Ciclo: 7.500 kg // Inicio de Produccion desde la siembra: mes 4  // Duracion de la etapa productiva: 1 meses // Productividad promedio en etapa productiva  // Cultivo asociado: NA // Productividad promedio etapa productiva: 7.500 kg // % Rendimiento 1ra. Calidad: 100 // % Rendimiento 2da. Calidad: 0 // Precio de venta ponderado por calidad: $1.625 // Valor Jornal: $NA // Otros: CICLO APROXIMADO DE 100 DÍAS VARIEDADES FEDEARROZ, POR LA ESTRUCTURA DEL MARCO LAS LABORES SE PRESENTAN EN LA CLASIFICACION DE MANO DE OBRA, PERO TODAS LAS LABORES SON MECANIZADAS</t>
  </si>
  <si>
    <t>2024 Q3</t>
  </si>
  <si>
    <t>2017 Q3</t>
  </si>
  <si>
    <t>El presente documento corresponde a una actualización del documento PDF de la AgroGuía correspondiente a Arroz Riego Huila Tesalia publicada en la página web, y consta de las siguientes partes:</t>
  </si>
  <si>
    <t>- Flujo anualizado de los ingresos (precio y rendimiento) y los costos de producción para una hectárea de
Arroz Riego Huila Tesalia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</si>
  <si>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Arroz Riego Huila Tesalia.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</si>
  <si>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</si>
  <si>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</si>
  <si>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</si>
  <si>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</si>
  <si>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Arroz Riego Huila Tesalia.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</si>
  <si>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</si>
  <si>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</si>
  <si>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Arroz Riego Huila Tesalia, en lo que respecta a la mano de obra incluye actividades como la preparación del terreno, la siembra, el trazado y el ahoyado, entre otras, y ascienden a un total de $1,3 millones de pesos (equivalente a 0 jornales). En cuanto a los insumos, se incluyen los gastos relacionados con el material vegetal y las enmiendas, que en conjunto ascienden a  $1,7 millones.</t>
  </si>
  <si>
    <t>*** Los costos de sostenimiento del ciclo comprenden tanto los gastos relacionados con la mano de obra como aquellos asociados con los insumos necesarios desde el momento de la siembra de las plantas hasta finalizar el ciclo. Para el caso de Arroz Riego Huila Tesalia, en lo que respecta a la mano de obra incluye actividades como la fertilización, riego, control de malezas, plagas y enfermedades, entre otras, y ascienden a un total de $3,3 millones de pesos (equivalente a 0 jornales). En cuanto a los insumos, se incluyen los fertilizantes, plaguicidas, transportes, entre otras, que en conjunto ascienden a  $5,1 millones.</t>
  </si>
  <si>
    <t>Nota 1: en caso de utilizar esta información para el desarrollo de otras publicaciones, por favor citar FINAGRO, "Agro Guía - Marcos de Referencia Agroeconómicos"</t>
  </si>
  <si>
    <t>Los costos totales del ciclo para esta actualización (2024 Q3) equivalen a $11,4 millones, en comparación con los costos del marco original que ascienden a $5,7 millones, (mes de publicación del marco: septiembre - 2017).
La rentabilidad actualizada (2024 Q3) bajó frente a la rentabilidad de la primera AgroGuía, pasando del 25,1% al 6,5%. Mientras que el crecimiento de los costos fue del 200,2%, el crecimiento de los ingresos fue del 159,6%.</t>
  </si>
  <si>
    <t>En cuanto a los costos de mano de obra de la AgroGuía actualizada, se destaca la participación de riego seguido de instalación, que representan el 30% y el 28% del costo total, respectivamente. En cuanto a los costos de insumos, se destaca la participación de fertilización seguido de instalación, que representan el 35% y el 25% del costo total, respectivamente.</t>
  </si>
  <si>
    <t>bajó</t>
  </si>
  <si>
    <t>De acuerdo con el comportamiento histórico del sistema productivo, se efectuó un análisis de sensibilidad del margen de utilidad obtenido en la producción de ARROZ RIEGO HUILA TESALIA, frente a diferentes escenarios de variación de precios de venta en finca y rendimientos probables (kg/ha).</t>
  </si>
  <si>
    <t>Con un precio ponderado de COP $ 1.625/kg y con un rendimiento por hectárea de 7.500 kg por ciclo; el margen de utilidad obtenido en la producción de arroz verde riego es del 6%.</t>
  </si>
  <si>
    <t>El precio mínimo ponderado para cubrir los costos de producción, con un rendimiento de 7.500 kg para todo el ciclo de producción, es COP $ 1.526/kg.</t>
  </si>
  <si>
    <t>El rendimiento mínimo por ha/ciclo para cubrir los costos de producción, con un precio ponderado de COP $ 1.625, es de 7.043 kg/ha para todo el ciclo.</t>
  </si>
  <si>
    <t>El siguiente cuadro presenta diferentes escenarios de rentabilidad para el sistema productivo de ARROZ RIEGO HUILA TESALIA, con respecto a diferentes niveles de productividad (kg./ha.) y precios ($/kg.).</t>
  </si>
  <si>
    <t>De acuerdo con el comportamiento histórico del sistema productivo, se efectuó un análisis de sensibilidad del margen de utilidad obtenido en la producción de ARROZ RIEGO HUILA TESALIA, frente a diferentes escenarios de variación de precios de venta en finca y rendimientos probables (t/ha)</t>
  </si>
  <si>
    <t>Con un precio ponderado de COP $$ 1.018/kg y con un rendimiento por hectárea de 7.500 kg por ciclo; el margen de utilidad obtenido en la producción de arroz verde riego es del 25%.</t>
  </si>
  <si>
    <t>El precio mínimo ponderado para cubrir los costos de producción, con un rendimiento de 7.500 kg para todo el ciclo de producción, es COP $ 762/kg.</t>
  </si>
  <si>
    <t>El rendimiento mínimo por ha/ciclo para cubrir los costos de producción, con un precio ponderado de COP $ 1.018, es de 5.617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</si>
</sst>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Part.'!$AQ$41:$AQ$42</c:f>
              <c:numCache>
                <c:formatCode>_(* #,##0_);_(* \(#,##0\);_(* "-"_);_(@_)</c:formatCode>
                <c:ptCount val="2"/>
                <c:pt idx="0">
                  <c:v>5717724</c:v>
                </c:pt>
                <c:pt idx="1">
                  <c:v>11444814.013099292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Part.'!$AR$41:$AR$42</c:f>
              <c:numCache>
                <c:formatCode>_(* #,##0_);_(* \(#,##0\);_(* "-"_);_(@_)</c:formatCode>
                <c:ptCount val="2"/>
                <c:pt idx="0">
                  <c:v>2306557</c:v>
                </c:pt>
                <c:pt idx="1">
                  <c:v>4643462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Part.'!$AS$41:$AS$42</c:f>
              <c:numCache>
                <c:formatCode>_(* #,##0_);_(* \(#,##0\);_(* "-"_);_(@_)</c:formatCode>
                <c:ptCount val="2"/>
                <c:pt idx="0">
                  <c:v>3411167</c:v>
                </c:pt>
                <c:pt idx="1">
                  <c:v>6801352.0130992923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762429</c:v>
                </c:pt>
                <c:pt idx="1">
                  <c:v>1145937</c:v>
                </c:pt>
                <c:pt idx="3">
                  <c:v>2351680</c:v>
                </c:pt>
                <c:pt idx="4">
                  <c:v>1670350.0130992921</c:v>
                </c:pt>
                <c:pt idx="6">
                  <c:v>0</c:v>
                </c:pt>
                <c:pt idx="7">
                  <c:v>0</c:v>
                </c:pt>
                <c:pt idx="8">
                  <c:v>870956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708459</c:v>
                </c:pt>
                <c:pt idx="1">
                  <c:v>191192</c:v>
                </c:pt>
                <c:pt idx="2">
                  <c:v>719505</c:v>
                </c:pt>
                <c:pt idx="3">
                  <c:v>251010</c:v>
                </c:pt>
                <c:pt idx="4">
                  <c:v>1298493</c:v>
                </c:pt>
                <c:pt idx="5">
                  <c:v>98419</c:v>
                </c:pt>
                <c:pt idx="6">
                  <c:v>0</c:v>
                </c:pt>
                <c:pt idx="7">
                  <c:v>1376384</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Part.'!$AW$41:$AW$42</c:f>
              <c:numCache>
                <c:formatCode>0%</c:formatCode>
                <c:ptCount val="2"/>
                <c:pt idx="0">
                  <c:v>0.40340474636411272</c:v>
                </c:pt>
                <c:pt idx="1">
                  <c:v>0.40572629617967337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Part.'!$AX$41:$AX$42</c:f>
              <c:numCache>
                <c:formatCode>0%</c:formatCode>
                <c:ptCount val="2"/>
                <c:pt idx="0">
                  <c:v>0.59659525363588728</c:v>
                </c:pt>
                <c:pt idx="1">
                  <c:v>0.59427370382032663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1298.49</v>
      </c>
      <c r="C7" s="13">
        <v>3344.97</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4643.46</v>
      </c>
      <c r="AH7" s="14">
        <v>0.40572629617967337</v>
      </c>
    </row>
    <row r="8" spans="1:34" x14ac:dyDescent="0.2">
      <c r="A8" s="3" t="s">
        <v>122</v>
      </c>
      <c r="B8" s="13">
        <v>1670.35</v>
      </c>
      <c r="C8" s="13">
        <v>5131</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6801.35</v>
      </c>
      <c r="AH8" s="14">
        <v>0.59427370382032652</v>
      </c>
    </row>
    <row r="9" spans="1:34" x14ac:dyDescent="0.2">
      <c r="A9" s="7" t="s">
        <v>121</v>
      </c>
      <c r="B9" s="13">
        <v>2968.84</v>
      </c>
      <c r="C9" s="13">
        <v>8475.9699999999993</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11444.81</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7500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7500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1.625</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1.625</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12187.5</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12187.5</v>
      </c>
      <c r="AH19" s="19"/>
    </row>
    <row r="20" spans="1:34" x14ac:dyDescent="0.2">
      <c r="A20" s="1" t="s">
        <v>12</v>
      </c>
      <c r="B20" s="17">
        <v>-2968.84</v>
      </c>
      <c r="C20" s="17">
        <v>3711.53</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742.69</v>
      </c>
      <c r="AH20" s="22"/>
    </row>
    <row r="21" spans="1:34" x14ac:dyDescent="0.2">
      <c r="J21" s="10"/>
      <c r="AG21" s="82">
        <v>6.4892796514705697E-2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2306.56</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2306.56</v>
      </c>
      <c r="AH121" s="62">
        <v>0.40340474636411267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3411.17</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3411.17</v>
      </c>
      <c r="AH122" s="62">
        <v>0.59659525363588728</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5717.72</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5717.72</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7500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7500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1.018</v>
      </c>
      <c r="D129" s="65">
        <v>1.018</v>
      </c>
      <c r="E129" s="65">
        <v>1.018</v>
      </c>
      <c r="F129" s="65">
        <v>1.018</v>
      </c>
      <c r="G129" s="65">
        <v>1.018</v>
      </c>
      <c r="H129" s="65">
        <v>1.018</v>
      </c>
      <c r="I129" s="65">
        <v>1.018</v>
      </c>
      <c r="J129" s="65">
        <v>1.018</v>
      </c>
      <c r="K129" s="65">
        <v>1.018</v>
      </c>
      <c r="L129" s="65">
        <v>1.018</v>
      </c>
      <c r="M129" s="65">
        <v>1.018</v>
      </c>
      <c r="N129" s="65">
        <v>1.018</v>
      </c>
      <c r="O129" s="65">
        <v>1.018</v>
      </c>
      <c r="P129" s="65">
        <v>1.018</v>
      </c>
      <c r="Q129" s="65">
        <v>1.018</v>
      </c>
      <c r="R129" s="65">
        <v>1.018</v>
      </c>
      <c r="S129" s="65">
        <v>1.018</v>
      </c>
      <c r="T129" s="65">
        <v>1.018</v>
      </c>
      <c r="U129" s="65">
        <v>1.018</v>
      </c>
      <c r="V129" s="65">
        <v>1.018</v>
      </c>
      <c r="W129" s="65">
        <v>1.018</v>
      </c>
      <c r="X129" s="65">
        <v>1.018</v>
      </c>
      <c r="Y129" s="65">
        <v>1.018</v>
      </c>
      <c r="Z129" s="65">
        <v>1.018</v>
      </c>
      <c r="AA129" s="65">
        <v>1.018</v>
      </c>
      <c r="AB129" s="65">
        <v>1.018</v>
      </c>
      <c r="AC129" s="65">
        <v>1.018</v>
      </c>
      <c r="AD129" s="65">
        <v>1.018</v>
      </c>
      <c r="AE129" s="65">
        <v>1.018</v>
      </c>
      <c r="AF129" s="65">
        <v>1.018</v>
      </c>
      <c r="AG129" s="65">
        <v>1.018</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7635</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7635</v>
      </c>
      <c r="AH133" s="54"/>
    </row>
    <row r="134" spans="1:40" s="12" customFormat="1" x14ac:dyDescent="0.2">
      <c r="A134" s="57" t="s">
        <v>12</v>
      </c>
      <c r="B134" s="61"/>
      <c r="C134" s="61">
        <v>1917.28</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1917.28</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351914</v>
      </c>
      <c r="AY8" s="12" t="s">
        <v>4</v>
      </c>
      <c r="AZ8" s="80">
        <v>548180</v>
      </c>
    </row>
    <row r="9" spans="2:59" ht="14.45" customHeight="1" x14ac:dyDescent="0.2">
      <c r="B9" s="126"/>
      <c r="C9" s="126"/>
      <c r="D9" s="126"/>
      <c r="E9" s="126"/>
      <c r="F9" s="126"/>
      <c r="G9" s="126"/>
      <c r="H9" s="126"/>
      <c r="I9" s="126"/>
      <c r="J9" s="28"/>
      <c r="AP9" s="12" t="s">
        <v>8</v>
      </c>
      <c r="AQ9" s="80">
        <v>94972</v>
      </c>
      <c r="AY9" s="12" t="s">
        <v>8</v>
      </c>
      <c r="AZ9" s="80">
        <v>557562</v>
      </c>
    </row>
    <row r="10" spans="2:59" ht="14.45" customHeight="1" x14ac:dyDescent="0.2">
      <c r="B10" s="126"/>
      <c r="C10" s="126"/>
      <c r="D10" s="126"/>
      <c r="E10" s="126"/>
      <c r="F10" s="126"/>
      <c r="G10" s="126"/>
      <c r="H10" s="126"/>
      <c r="I10" s="126"/>
      <c r="J10" s="28"/>
      <c r="AP10" s="12" t="s">
        <v>9</v>
      </c>
      <c r="AQ10" s="80">
        <v>357401</v>
      </c>
      <c r="AY10" s="12" t="s">
        <v>9</v>
      </c>
      <c r="AZ10" s="80">
        <v>0</v>
      </c>
    </row>
    <row r="11" spans="2:59" ht="14.45" customHeight="1" x14ac:dyDescent="0.2">
      <c r="B11" s="67" t="s">
        <v>114</v>
      </c>
      <c r="C11" s="67"/>
      <c r="D11" s="67"/>
      <c r="E11" s="67"/>
      <c r="F11" s="67"/>
      <c r="G11" s="67"/>
      <c r="H11" s="67"/>
      <c r="I11" s="67"/>
      <c r="AP11" s="12" t="s">
        <v>7</v>
      </c>
      <c r="AQ11" s="80">
        <v>124685</v>
      </c>
      <c r="AY11" s="12" t="s">
        <v>7</v>
      </c>
      <c r="AZ11" s="80">
        <v>1238300</v>
      </c>
    </row>
    <row r="12" spans="2:59" ht="14.45" customHeight="1" x14ac:dyDescent="0.2">
      <c r="B12" s="67"/>
      <c r="C12" s="67"/>
      <c r="D12" s="67"/>
      <c r="E12" s="67"/>
      <c r="F12" s="67"/>
      <c r="G12" s="67"/>
      <c r="H12" s="67"/>
      <c r="I12" s="67"/>
      <c r="AP12" s="12" t="s">
        <v>3</v>
      </c>
      <c r="AQ12" s="80">
        <v>645003</v>
      </c>
      <c r="AY12" s="12" t="s">
        <v>3</v>
      </c>
      <c r="AZ12" s="80">
        <v>701400</v>
      </c>
    </row>
    <row r="13" spans="2:59" ht="14.45" customHeight="1" x14ac:dyDescent="0.2">
      <c r="B13" s="67"/>
      <c r="C13" s="67"/>
      <c r="D13" s="67"/>
      <c r="E13" s="67"/>
      <c r="F13" s="67"/>
      <c r="G13" s="67"/>
      <c r="H13" s="67"/>
      <c r="I13" s="67"/>
      <c r="AP13" s="12" t="s">
        <v>6</v>
      </c>
      <c r="AQ13" s="80">
        <v>48888</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683694</v>
      </c>
      <c r="AY17" s="12" t="s">
        <v>60</v>
      </c>
      <c r="AZ17" s="80">
        <v>0</v>
      </c>
    </row>
    <row r="18" spans="42:59" x14ac:dyDescent="0.2">
      <c r="AP18" s="12" t="s">
        <v>10</v>
      </c>
      <c r="AQ18" s="80">
        <v>0</v>
      </c>
      <c r="AY18" s="12" t="s">
        <v>10</v>
      </c>
      <c r="AZ18" s="80">
        <v>365725</v>
      </c>
    </row>
    <row r="19" spans="42:59" x14ac:dyDescent="0.2">
      <c r="AP19" s="12" t="s">
        <v>76</v>
      </c>
      <c r="AQ19" s="80">
        <v>0</v>
      </c>
      <c r="AY19" s="12" t="s">
        <v>76</v>
      </c>
      <c r="AZ19" s="80">
        <v>0</v>
      </c>
    </row>
    <row r="20" spans="42:59" ht="15" x14ac:dyDescent="0.25">
      <c r="AP20" s="68" t="s">
        <v>77</v>
      </c>
      <c r="AQ20" s="81">
        <v>2306557</v>
      </c>
      <c r="AY20" s="68" t="s">
        <v>77</v>
      </c>
      <c r="AZ20" s="81">
        <v>3411167</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708459</v>
      </c>
      <c r="AY27" s="12" t="s">
        <v>4</v>
      </c>
      <c r="AZ27" s="80">
        <v>762429</v>
      </c>
    </row>
    <row r="28" spans="42:59" x14ac:dyDescent="0.2">
      <c r="AP28" s="12" t="s">
        <v>8</v>
      </c>
      <c r="AQ28" s="80">
        <v>191192</v>
      </c>
      <c r="AY28" s="12" t="s">
        <v>8</v>
      </c>
      <c r="AZ28" s="80">
        <v>1145937</v>
      </c>
    </row>
    <row r="29" spans="42:59" ht="14.45" customHeight="1" x14ac:dyDescent="0.2">
      <c r="AP29" s="12" t="s">
        <v>9</v>
      </c>
      <c r="AQ29" s="80">
        <v>719505</v>
      </c>
      <c r="AY29" s="12" t="s">
        <v>9</v>
      </c>
      <c r="AZ29" s="80"/>
    </row>
    <row r="30" spans="42:59" x14ac:dyDescent="0.2">
      <c r="AP30" s="12" t="s">
        <v>7</v>
      </c>
      <c r="AQ30" s="80">
        <v>251010</v>
      </c>
      <c r="AY30" s="12" t="s">
        <v>7</v>
      </c>
      <c r="AZ30" s="80">
        <v>2351680</v>
      </c>
    </row>
    <row r="31" spans="42:59" x14ac:dyDescent="0.2">
      <c r="AP31" s="12" t="s">
        <v>3</v>
      </c>
      <c r="AQ31" s="80">
        <v>1298493</v>
      </c>
      <c r="AY31" s="12" t="s">
        <v>3</v>
      </c>
      <c r="AZ31" s="80">
        <v>1670350.0130992921</v>
      </c>
    </row>
    <row r="32" spans="42:59" ht="14.45" customHeight="1" x14ac:dyDescent="0.2">
      <c r="AP32" s="12" t="s">
        <v>6</v>
      </c>
      <c r="AQ32" s="80">
        <v>98419</v>
      </c>
      <c r="AY32" s="12" t="s">
        <v>6</v>
      </c>
      <c r="AZ32" s="80"/>
    </row>
    <row r="33" spans="2:56" ht="14.45" customHeight="1" x14ac:dyDescent="0.2">
      <c r="AP33" s="12" t="s">
        <v>5</v>
      </c>
      <c r="AQ33" s="80">
        <v>0</v>
      </c>
      <c r="AY33" s="12" t="s">
        <v>5</v>
      </c>
      <c r="AZ33" s="80">
        <v>0</v>
      </c>
    </row>
    <row r="34" spans="2:56" x14ac:dyDescent="0.2">
      <c r="AP34" s="12" t="s">
        <v>60</v>
      </c>
      <c r="AQ34" s="80">
        <v>1376384</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870956</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4643462</v>
      </c>
      <c r="AY37" s="68" t="s">
        <v>77</v>
      </c>
      <c r="AZ37" s="81">
        <v>6801352.0130992923</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5717724</v>
      </c>
      <c r="AR41" s="101">
        <v>2306557</v>
      </c>
      <c r="AS41" s="101">
        <v>3411167</v>
      </c>
      <c r="AV41" s="12" t="s">
        <v>132</v>
      </c>
      <c r="AW41" s="82">
        <v>0.40340474636411272</v>
      </c>
      <c r="AX41" s="82">
        <v>0.59659525363588728</v>
      </c>
    </row>
    <row r="42" spans="2:56" ht="15" x14ac:dyDescent="0.2">
      <c r="B42" s="29"/>
      <c r="C42" s="29"/>
      <c r="D42" s="29"/>
      <c r="E42" s="29"/>
      <c r="F42" s="29"/>
      <c r="G42" s="29"/>
      <c r="H42" s="29"/>
      <c r="I42" s="29"/>
      <c r="AP42" s="12" t="s">
        <v>131</v>
      </c>
      <c r="AQ42" s="101">
        <v>11444814.013099292</v>
      </c>
      <c r="AR42" s="101">
        <v>4643462</v>
      </c>
      <c r="AS42" s="101">
        <v>6801352.0130992923</v>
      </c>
      <c r="AV42" s="12" t="s">
        <v>131</v>
      </c>
      <c r="AW42" s="82">
        <v>0.40572629617967337</v>
      </c>
      <c r="AX42" s="82">
        <v>0.59427370382032663</v>
      </c>
    </row>
    <row r="43" spans="2:56" x14ac:dyDescent="0.2">
      <c r="BD43" s="83">
        <v>4080811207859.5752</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6.0938666666666669E-2</v>
      </c>
    </row>
    <row r="54" spans="2:55" x14ac:dyDescent="0.2">
      <c r="BA54" s="12" t="s">
        <v>88</v>
      </c>
      <c r="BC54" s="85">
        <v>0.25111722331368697</v>
      </c>
    </row>
    <row r="55" spans="2:55" ht="15" thickBot="1" x14ac:dyDescent="0.25">
      <c r="BA55" s="12" t="s">
        <v>89</v>
      </c>
      <c r="BC55" s="85" t="s">
        <v>131</v>
      </c>
    </row>
    <row r="56" spans="2:55" ht="16.5" thickTop="1" thickBot="1" x14ac:dyDescent="0.3">
      <c r="BA56" s="86" t="s">
        <v>82</v>
      </c>
      <c r="BB56" s="86"/>
      <c r="BC56" s="84">
        <v>5717724</v>
      </c>
    </row>
    <row r="57" spans="2:55" ht="16.5" thickTop="1" thickBot="1" x14ac:dyDescent="0.3">
      <c r="BA57" s="87" t="s">
        <v>83</v>
      </c>
      <c r="BB57" s="87"/>
      <c r="BC57" s="88">
        <v>42981</v>
      </c>
    </row>
    <row r="58" spans="2:55" ht="16.5" thickTop="1" thickBot="1" x14ac:dyDescent="0.3">
      <c r="BA58" s="87" t="s">
        <v>84</v>
      </c>
      <c r="BB58" s="87"/>
      <c r="BC58" s="89">
        <v>2.0016380666676623</v>
      </c>
    </row>
    <row r="59" spans="2:55" ht="16.5" thickTop="1" thickBot="1" x14ac:dyDescent="0.3">
      <c r="BA59" s="86" t="s">
        <v>85</v>
      </c>
      <c r="BB59" s="86" t="s">
        <v>65</v>
      </c>
      <c r="BC59" s="84">
        <v>7635</v>
      </c>
    </row>
    <row r="60" spans="2:55" ht="16.5" thickTop="1" thickBot="1" x14ac:dyDescent="0.3">
      <c r="I60" s="53" t="s">
        <v>113</v>
      </c>
      <c r="BA60" s="87" t="s">
        <v>86</v>
      </c>
      <c r="BB60" s="87"/>
      <c r="BC60" s="89">
        <v>1.5962671905697445</v>
      </c>
    </row>
    <row r="61" spans="2:55" ht="16.5" thickTop="1" thickBot="1" x14ac:dyDescent="0.3">
      <c r="BA61" s="86" t="s">
        <v>85</v>
      </c>
      <c r="BB61" s="86" t="s">
        <v>65</v>
      </c>
      <c r="BC61" s="84">
        <v>12187.5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1525.97</v>
      </c>
      <c r="J11" s="10"/>
      <c r="K11" s="10"/>
    </row>
    <row r="12" spans="2:57" ht="14.45" customHeight="1" thickBot="1" x14ac:dyDescent="0.25">
      <c r="B12" s="10"/>
      <c r="C12" s="10"/>
      <c r="D12" s="10"/>
      <c r="E12" s="10"/>
      <c r="F12" s="10"/>
      <c r="G12" s="35" t="s">
        <v>93</v>
      </c>
      <c r="H12" s="36" t="s">
        <v>94</v>
      </c>
      <c r="I12" s="37">
        <v>2968840</v>
      </c>
      <c r="J12" s="10"/>
      <c r="K12" s="10"/>
    </row>
    <row r="13" spans="2:57" ht="14.45" customHeight="1" thickBot="1" x14ac:dyDescent="0.25">
      <c r="B13" s="10"/>
      <c r="C13" s="10"/>
      <c r="D13" s="10"/>
      <c r="E13" s="10"/>
      <c r="F13" s="10"/>
      <c r="G13" s="35" t="s">
        <v>95</v>
      </c>
      <c r="H13" s="36" t="s">
        <v>94</v>
      </c>
      <c r="I13" s="37">
        <v>2602690</v>
      </c>
      <c r="J13" s="10"/>
      <c r="K13" s="10"/>
    </row>
    <row r="14" spans="2:57" ht="14.45" customHeight="1" thickBot="1" x14ac:dyDescent="0.25">
      <c r="B14" s="10"/>
      <c r="C14" s="10"/>
      <c r="D14" s="10"/>
      <c r="E14" s="10"/>
      <c r="F14" s="10"/>
      <c r="G14" s="35" t="s">
        <v>96</v>
      </c>
      <c r="H14" s="36" t="s">
        <v>97</v>
      </c>
      <c r="I14" s="38">
        <v>7.5</v>
      </c>
      <c r="J14" s="10"/>
      <c r="K14" s="10"/>
    </row>
    <row r="15" spans="2:57" ht="14.45" customHeight="1" thickBot="1" x14ac:dyDescent="0.25">
      <c r="B15" s="10"/>
      <c r="C15" s="10"/>
      <c r="D15" s="10"/>
      <c r="E15" s="10"/>
      <c r="F15" s="10"/>
      <c r="G15" s="35" t="s">
        <v>98</v>
      </c>
      <c r="H15" s="36" t="s">
        <v>67</v>
      </c>
      <c r="I15" s="39">
        <v>6.4892796514705697</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1525.97</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7042.96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1.625</v>
      </c>
      <c r="AT30" s="92">
        <v>7500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12187.5</v>
      </c>
      <c r="AV39" s="94">
        <v>1.63</v>
      </c>
      <c r="AW39" s="95">
        <v>1.5962671905697445</v>
      </c>
    </row>
    <row r="40" spans="2:49" ht="14.45" customHeight="1" x14ac:dyDescent="0.2">
      <c r="B40" s="10"/>
      <c r="C40" s="40"/>
      <c r="D40" s="44" t="s">
        <v>109</v>
      </c>
      <c r="E40" s="70">
        <v>1.21875</v>
      </c>
      <c r="F40" s="70">
        <v>1.3</v>
      </c>
      <c r="G40" s="70">
        <v>1.3812500000000001</v>
      </c>
      <c r="H40" s="70">
        <v>1.4624999999999999</v>
      </c>
      <c r="I40" s="70">
        <v>1.54375</v>
      </c>
      <c r="J40" s="45">
        <v>1.625</v>
      </c>
      <c r="K40" s="70">
        <v>1.70625</v>
      </c>
      <c r="L40" s="70">
        <v>1.7875000000000001</v>
      </c>
      <c r="M40" s="70">
        <v>1.8687499999999999</v>
      </c>
      <c r="N40" s="70">
        <v>1.95</v>
      </c>
      <c r="O40" s="70">
        <v>2.03125</v>
      </c>
      <c r="AT40" s="12" t="s">
        <v>62</v>
      </c>
      <c r="AU40" s="93">
        <v>11444.81</v>
      </c>
      <c r="AV40" s="94">
        <v>1.53</v>
      </c>
      <c r="AW40" s="95">
        <v>2.0016387651021734</v>
      </c>
    </row>
    <row r="41" spans="2:49" x14ac:dyDescent="0.2">
      <c r="B41" s="10"/>
      <c r="C41" s="46">
        <v>-0.2</v>
      </c>
      <c r="D41" s="47">
        <v>4360.5</v>
      </c>
      <c r="E41" s="104">
        <v>-0.53565333325760756</v>
      </c>
      <c r="F41" s="104">
        <v>-0.5046968888081147</v>
      </c>
      <c r="G41" s="104">
        <v>-0.47374044435862195</v>
      </c>
      <c r="H41" s="104">
        <v>-0.44278399990912909</v>
      </c>
      <c r="I41" s="104">
        <v>-0.41182755545963634</v>
      </c>
      <c r="J41" s="104">
        <v>-0.38087111101014348</v>
      </c>
      <c r="K41" s="104">
        <v>-0.34991466656065051</v>
      </c>
      <c r="L41" s="104">
        <v>-0.31895822211115776</v>
      </c>
      <c r="M41" s="104">
        <v>-0.28800177766166501</v>
      </c>
      <c r="N41" s="104">
        <v>-0.25704533321217204</v>
      </c>
      <c r="O41" s="104">
        <v>-0.2260888887626793</v>
      </c>
      <c r="AT41" s="12" t="s">
        <v>61</v>
      </c>
      <c r="AU41" s="93">
        <v>742.69</v>
      </c>
      <c r="AV41" s="94"/>
      <c r="AW41" s="95">
        <v>6.0938666666666669E-2</v>
      </c>
    </row>
    <row r="42" spans="2:49" x14ac:dyDescent="0.2">
      <c r="B42" s="10"/>
      <c r="C42" s="46">
        <v>-0.15</v>
      </c>
      <c r="D42" s="47">
        <v>5450.625</v>
      </c>
      <c r="E42" s="104">
        <v>-0.41956666657200947</v>
      </c>
      <c r="F42" s="104">
        <v>-0.38087111101014348</v>
      </c>
      <c r="G42" s="104">
        <v>-0.34217555544827727</v>
      </c>
      <c r="H42" s="104">
        <v>-0.30347999988641139</v>
      </c>
      <c r="I42" s="104">
        <v>-0.26478444432454529</v>
      </c>
      <c r="J42" s="104">
        <v>-0.2260888887626793</v>
      </c>
      <c r="K42" s="104">
        <v>-0.18739333320081331</v>
      </c>
      <c r="L42" s="104">
        <v>-0.1486977776389472</v>
      </c>
      <c r="M42" s="104">
        <v>-0.11000222207708121</v>
      </c>
      <c r="N42" s="104">
        <v>-7.1306666515215111E-2</v>
      </c>
      <c r="O42" s="104">
        <v>-3.2611110953349121E-2</v>
      </c>
    </row>
    <row r="43" spans="2:49" x14ac:dyDescent="0.2">
      <c r="B43" s="10"/>
      <c r="C43" s="46">
        <v>-0.1</v>
      </c>
      <c r="D43" s="47">
        <v>6412.5</v>
      </c>
      <c r="E43" s="104">
        <v>-0.3171372547905994</v>
      </c>
      <c r="F43" s="104">
        <v>-0.27161307177663929</v>
      </c>
      <c r="G43" s="104">
        <v>-0.2260888887626793</v>
      </c>
      <c r="H43" s="104">
        <v>-0.1805647057487193</v>
      </c>
      <c r="I43" s="104">
        <v>-0.13504052273475919</v>
      </c>
      <c r="J43" s="104">
        <v>-8.9516339720799198E-2</v>
      </c>
      <c r="K43" s="104">
        <v>-4.3992156706839092E-2</v>
      </c>
      <c r="L43" s="104">
        <v>1.532026307121015E-3</v>
      </c>
      <c r="M43" s="104">
        <v>4.70562093210809E-2</v>
      </c>
      <c r="N43" s="104">
        <v>9.2580392335041006E-2</v>
      </c>
      <c r="O43" s="104">
        <v>0.13810457534900111</v>
      </c>
      <c r="AU43" s="12">
        <v>14582.849999999999</v>
      </c>
    </row>
    <row r="44" spans="2:49" x14ac:dyDescent="0.2">
      <c r="B44" s="10"/>
      <c r="C44" s="46">
        <v>-0.05</v>
      </c>
      <c r="D44" s="47">
        <v>7125</v>
      </c>
      <c r="E44" s="104">
        <v>-0.2412636164339993</v>
      </c>
      <c r="F44" s="104">
        <v>-0.19068119086293256</v>
      </c>
      <c r="G44" s="104">
        <v>-0.14009876529186593</v>
      </c>
      <c r="H44" s="104">
        <v>-8.9516339720799198E-2</v>
      </c>
      <c r="I44" s="104">
        <v>-3.8933914149732463E-2</v>
      </c>
      <c r="J44" s="104">
        <v>1.1648511421334273E-2</v>
      </c>
      <c r="K44" s="104">
        <v>6.2230936992401009E-2</v>
      </c>
      <c r="L44" s="104">
        <v>0.11281336256346775</v>
      </c>
      <c r="M44" s="104">
        <v>0.16339578813453448</v>
      </c>
      <c r="N44" s="104">
        <v>0.21397821370560122</v>
      </c>
      <c r="O44" s="104">
        <v>0.26456063927666773</v>
      </c>
      <c r="AU44" s="12">
        <v>16238.3248</v>
      </c>
    </row>
    <row r="45" spans="2:49" x14ac:dyDescent="0.2">
      <c r="B45" s="10"/>
      <c r="C45" s="42" t="s">
        <v>107</v>
      </c>
      <c r="D45" s="48">
        <v>7500</v>
      </c>
      <c r="E45" s="104">
        <v>-0.20133012256210459</v>
      </c>
      <c r="F45" s="104">
        <v>-0.14808546406624479</v>
      </c>
      <c r="G45" s="104">
        <v>-9.4840805570385101E-2</v>
      </c>
      <c r="H45" s="104">
        <v>-4.1596147074525414E-2</v>
      </c>
      <c r="I45" s="104">
        <v>1.1648511421334273E-2</v>
      </c>
      <c r="J45" s="104">
        <v>6.489316991719396E-2</v>
      </c>
      <c r="K45" s="104">
        <v>0.11813782841305365</v>
      </c>
      <c r="L45" s="104">
        <v>0.17138248690891333</v>
      </c>
      <c r="M45" s="104">
        <v>0.22462714540477302</v>
      </c>
      <c r="N45" s="104">
        <v>0.27787180390063271</v>
      </c>
      <c r="O45" s="104">
        <v>0.33111646239649239</v>
      </c>
    </row>
    <row r="46" spans="2:49" ht="14.45" customHeight="1" x14ac:dyDescent="0.2">
      <c r="B46" s="10"/>
      <c r="C46" s="46">
        <v>0.05</v>
      </c>
      <c r="D46" s="47">
        <v>7875</v>
      </c>
      <c r="E46" s="104">
        <v>-0.16139662869020976</v>
      </c>
      <c r="F46" s="104">
        <v>-0.10548973726955713</v>
      </c>
      <c r="G46" s="104">
        <v>-4.9582845848904378E-2</v>
      </c>
      <c r="H46" s="104">
        <v>6.3240455717483712E-3</v>
      </c>
      <c r="I46" s="104">
        <v>6.2230936992401009E-2</v>
      </c>
      <c r="J46" s="104">
        <v>0.11813782841305365</v>
      </c>
      <c r="K46" s="104">
        <v>0.17404471983370629</v>
      </c>
      <c r="L46" s="104">
        <v>0.22995161125435892</v>
      </c>
      <c r="M46" s="104">
        <v>0.28585850267501178</v>
      </c>
      <c r="N46" s="104">
        <v>0.34176539409566442</v>
      </c>
      <c r="O46" s="104">
        <v>0.39767228551631706</v>
      </c>
    </row>
    <row r="47" spans="2:49" x14ac:dyDescent="0.2">
      <c r="B47" s="10"/>
      <c r="C47" s="46">
        <v>0.1</v>
      </c>
      <c r="D47" s="47">
        <v>8662.5</v>
      </c>
      <c r="E47" s="104">
        <v>-7.7536291559230697E-2</v>
      </c>
      <c r="F47" s="104">
        <v>-1.6038710996512773E-2</v>
      </c>
      <c r="G47" s="104">
        <v>4.5458869566205262E-2</v>
      </c>
      <c r="H47" s="104">
        <v>0.10695645012892308</v>
      </c>
      <c r="I47" s="104">
        <v>0.16845403069164111</v>
      </c>
      <c r="J47" s="104">
        <v>0.22995161125435892</v>
      </c>
      <c r="K47" s="104">
        <v>0.29144919181707696</v>
      </c>
      <c r="L47" s="104">
        <v>0.35294677237979499</v>
      </c>
      <c r="M47" s="104">
        <v>0.41444435294251281</v>
      </c>
      <c r="N47" s="104">
        <v>0.47594193350523084</v>
      </c>
      <c r="O47" s="104">
        <v>0.53743951406794888</v>
      </c>
    </row>
    <row r="48" spans="2:49" x14ac:dyDescent="0.2">
      <c r="B48" s="10"/>
      <c r="C48" s="46">
        <v>0.15</v>
      </c>
      <c r="D48" s="47">
        <v>9961.875</v>
      </c>
      <c r="E48" s="104">
        <v>6.0833264706884549E-2</v>
      </c>
      <c r="F48" s="104">
        <v>0.13155548235401038</v>
      </c>
      <c r="G48" s="104">
        <v>0.20227770000113598</v>
      </c>
      <c r="H48" s="104">
        <v>0.27299991764826159</v>
      </c>
      <c r="I48" s="104">
        <v>0.3437221352953872</v>
      </c>
      <c r="J48" s="104">
        <v>0.41444435294251281</v>
      </c>
      <c r="K48" s="104">
        <v>0.48516657058963841</v>
      </c>
      <c r="L48" s="104">
        <v>0.55588878823676424</v>
      </c>
      <c r="M48" s="104">
        <v>0.62661100588388985</v>
      </c>
      <c r="N48" s="104">
        <v>0.69733322353101546</v>
      </c>
      <c r="O48" s="104">
        <v>0.76805544117814106</v>
      </c>
    </row>
    <row r="49" spans="2:45" ht="15" thickBot="1" x14ac:dyDescent="0.25">
      <c r="B49" s="10"/>
      <c r="C49" s="46">
        <v>0.2</v>
      </c>
      <c r="D49" s="49">
        <v>11954.25</v>
      </c>
      <c r="E49" s="104">
        <v>0.27299991764826159</v>
      </c>
      <c r="F49" s="104">
        <v>0.35786657882481232</v>
      </c>
      <c r="G49" s="104">
        <v>0.44273324000136305</v>
      </c>
      <c r="H49" s="104">
        <v>0.527599901177914</v>
      </c>
      <c r="I49" s="104">
        <v>0.61246656235446451</v>
      </c>
      <c r="J49" s="104">
        <v>0.69733322353101546</v>
      </c>
      <c r="K49" s="104">
        <v>0.78219988470756641</v>
      </c>
      <c r="L49" s="104">
        <v>0.86706654588411691</v>
      </c>
      <c r="M49" s="104">
        <v>0.95193320706066786</v>
      </c>
      <c r="N49" s="104">
        <v>1.0367998682372184</v>
      </c>
      <c r="O49" s="104">
        <v>1.1216665294137691</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7500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762.36</v>
      </c>
      <c r="BA66" s="12" t="s">
        <v>65</v>
      </c>
    </row>
    <row r="67" spans="2:55" x14ac:dyDescent="0.2">
      <c r="B67" s="10"/>
      <c r="C67" s="10"/>
      <c r="D67" s="10"/>
      <c r="E67" s="10"/>
      <c r="F67" s="10"/>
      <c r="G67" s="10"/>
      <c r="H67" s="10"/>
      <c r="I67" s="10"/>
      <c r="J67" s="10"/>
      <c r="K67" s="10"/>
      <c r="AS67" s="12" t="s">
        <v>11</v>
      </c>
      <c r="AT67" s="93">
        <v>7635</v>
      </c>
      <c r="AU67" s="94">
        <v>1.02</v>
      </c>
      <c r="AV67" s="95">
        <v>1</v>
      </c>
      <c r="AX67" s="12" t="s">
        <v>64</v>
      </c>
      <c r="AZ67" s="64">
        <v>5616.6208251473481</v>
      </c>
      <c r="BA67" s="12" t="s">
        <v>63</v>
      </c>
    </row>
    <row r="68" spans="2:55" x14ac:dyDescent="0.2">
      <c r="B68" s="10"/>
      <c r="C68" s="10"/>
      <c r="D68" s="10"/>
      <c r="E68" s="10"/>
      <c r="F68" s="10"/>
      <c r="G68" s="10"/>
      <c r="H68" s="10"/>
      <c r="I68" s="10"/>
      <c r="J68" s="10"/>
      <c r="K68" s="10"/>
      <c r="AS68" s="12" t="s">
        <v>62</v>
      </c>
      <c r="AT68" s="93">
        <v>5717.72</v>
      </c>
      <c r="AU68" s="94">
        <v>0.76</v>
      </c>
      <c r="AV68" s="95">
        <v>0.74888277668631309</v>
      </c>
    </row>
    <row r="69" spans="2:55" x14ac:dyDescent="0.2">
      <c r="B69" s="10"/>
      <c r="C69" s="10"/>
      <c r="D69" s="10"/>
      <c r="E69" s="10"/>
      <c r="F69" s="10"/>
      <c r="G69" s="10"/>
      <c r="H69" s="10"/>
      <c r="I69" s="10"/>
      <c r="J69" s="10"/>
      <c r="K69" s="10"/>
      <c r="AS69" s="12" t="s">
        <v>61</v>
      </c>
      <c r="AT69" s="93">
        <v>1917.28</v>
      </c>
      <c r="AU69" s="94"/>
      <c r="AV69" s="95">
        <v>0.25111722331368697</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1.018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0.76350000000000007</v>
      </c>
      <c r="AU86" s="98">
        <v>0.81440000000000001</v>
      </c>
      <c r="AV86" s="98">
        <v>0.86529999999999996</v>
      </c>
      <c r="AW86" s="98">
        <v>0.91620000000000001</v>
      </c>
      <c r="AX86" s="98">
        <v>0.96710000000000007</v>
      </c>
      <c r="AY86" s="99">
        <v>1.018</v>
      </c>
      <c r="AZ86" s="98">
        <v>1.0689</v>
      </c>
      <c r="BA86" s="98">
        <v>1.1198000000000001</v>
      </c>
      <c r="BB86" s="98">
        <v>1.1707000000000001</v>
      </c>
      <c r="BC86" s="98">
        <v>1.2216</v>
      </c>
      <c r="BD86" s="98">
        <v>1.2725</v>
      </c>
    </row>
    <row r="87" spans="2:56" x14ac:dyDescent="0.2">
      <c r="B87" s="10"/>
      <c r="C87" s="10"/>
      <c r="D87" s="10"/>
      <c r="E87" s="10"/>
      <c r="F87" s="10"/>
      <c r="G87" s="10"/>
      <c r="H87" s="10"/>
      <c r="I87" s="10"/>
      <c r="J87" s="10"/>
      <c r="K87" s="10"/>
      <c r="AR87" s="12">
        <v>-0.2</v>
      </c>
      <c r="AS87" s="98">
        <v>4360.5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5450.625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6412.5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7125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7500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7875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8662.5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9961.875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11954.25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2024-12-02T21:42:19Z</dcterms:modified>
</cp:coreProperties>
</file>