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84976DBE-7F8C-4095-853D-4DE030C6BB7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<sst xmlns="http://schemas.openxmlformats.org/spreadsheetml/2006/main" count="275" uniqueCount="158">
  <si>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</si>
  <si>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</si>
  <si>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</si>
  <si>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</si>
  <si>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</si>
  <si>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</si>
  <si>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</si>
  <si>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</si>
  <si>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</si>
  <si>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</si>
  <si>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</si>
  <si>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</si>
  <si>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</si>
  <si>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</si>
  <si>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</si>
  <si>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</si>
  <si>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</si>
  <si>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</si>
  <si>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</si>
  <si>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</si>
  <si>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</si>
  <si>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</si>
  <si>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</si>
  <si>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</si>
  <si>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</si>
  <si>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</si>
  <si>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</si>
  <si>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</si>
  <si>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</si>
  <si>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</si>
  <si>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</si>
  <si>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</si>
  <si>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</si>
  <si>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</si>
  <si>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</si>
  <si>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</si>
  <si>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</si>
  <si>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</si>
  <si>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</si>
  <si>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</si>
  <si>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</si>
  <si>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</si>
  <si>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</si>
  <si>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</si>
  <si>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</si>
  <si>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</si>
  <si>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</si>
  <si>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</si>
  <si>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</si>
  <si>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</si>
  <si>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</si>
  <si>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</si>
  <si>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</si>
  <si>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</si>
  <si>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</si>
  <si>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</si>
  <si>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</si>
  <si>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</si>
  <si>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</si>
  <si>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</si>
  <si>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</si>
  <si>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</si>
  <si>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</si>
  <si>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</si>
  <si>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</si>
  <si>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</si>
  <si>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</si>
  <si>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</si>
  <si>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</si>
  <si>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</si>
  <si>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</si>
  <si>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</si>
  <si>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</si>
  <si>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</si>
  <si>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</si>
  <si>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</si>
  <si>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</si>
  <si>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</si>
  <si>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</si>
  <si>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</si>
  <si>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</si>
  <si>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</si>
  <si>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</si>
  <si>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</si>
  <si>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</si>
  <si>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</si>
  <si>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</si>
  <si>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</si>
  <si>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</si>
  <si>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</si>
  <si>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</si>
  <si>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</si>
  <si>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</si>
  <si>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</si>
  <si>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</si>
  <si>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</si>
  <si>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</si>
  <si>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</si>
  <si>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</si>
  <si>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</si>
  <si>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</si>
  <si>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</si>
  <si>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</si>
  <si>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</si>
  <si>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</si>
  <si>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</si>
  <si>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</si>
  <si>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</si>
  <si>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</si>
  <si>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</si>
  <si>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</si>
  <si>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</si>
  <si>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</si>
  <si>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</si>
  <si>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</si>
  <si>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</si>
  <si>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</si>
  <si>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</si>
  <si>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</si>
  <si>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</si>
  <si>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</si>
  <si>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</si>
  <si>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</si>
  <si>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</si>
  <si>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SANTANDER OCAMONTE</t>
  </si>
  <si>
    <t>Precio miles COP/kg. 1ra calidad (G)</t>
  </si>
  <si>
    <t>Precio miles COP/kg. 2da calidad (H)</t>
  </si>
  <si>
    <t>Precio miles COP/kg. 3ra calidad (I)</t>
  </si>
  <si>
    <t>Precio miles COP/kg. 4ta calidad (J)</t>
  </si>
  <si>
    <t>Santander</t>
  </si>
  <si>
    <t>Material de propagacion: Planta injerto // Distancia de siembra: 7 x 7 // Densidad de siembra - Plantas/Ha.: 204 // Duracion del ciclo: 20 años // Productividad/Ha/Ciclo: 129.300 kg // Inicio de Produccion desde la siembra: año 3  // Duracion de la etapa productiva: 18 años // Productividad promedio en etapa productiva  // Cultivo asociado: Asociado con cultivos de ciclo corto en los primeros años improductivos // Productividad promedio etapa productiva: 7.178 kg // % Rendimiento 1ra. Calidad: 80 // % Rendimiento 2da. Calidad: 20 // Precio de venta ponderado por calidad: $3.959 // Valor Jornal: $61.150 // Otros: NA</t>
  </si>
  <si>
    <t>2024 Q3</t>
  </si>
  <si>
    <t>2017 Q1</t>
  </si>
  <si>
    <t>El presente documento corresponde a una actualización del documento PDF de la AgroGuía correspondiente a Aguacate Hass Santander Ocamonte publicada en la página web, y consta de las siguientes partes:</t>
  </si>
  <si>
    <t>- Flujo anualizado de los ingresos (precio y rendimiento) y los costos de producción para una hectárea de
Aguacate Hass Santander Ocamonte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</si>
  <si>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Santander Ocamonte.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</si>
  <si>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</si>
  <si>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</si>
  <si>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</si>
  <si>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</si>
  <si>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Santander Ocamonte.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</si>
  <si>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</si>
  <si>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</si>
  <si>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Santander Ocamonte, en lo que respecta a la mano de obra incluye actividades como la preparación del terreno, la siembra, el trazado y el ahoyado, entre otras, y ascienden a un total de $2,7 millones de pesos (equivalente a 44 jornales). En cuanto a los insumos, se incluyen los gastos relacionados con el material vegetal y las enmiendas, que en conjunto ascienden a  $6,3 millones.</t>
  </si>
  <si>
    <t>*** Los costos de sostenimiento del año 1 comprenden tanto los gastos relacionados con la mano de obra como aquellos asociados con los insumos necesarios desde el momento de la siembra de las plantas hasta finalizar el año 1. Para el caso de Aguacate Hass Santander Ocamonte, en lo que respecta a la mano de obra incluye actividades como la fertilización, riego, control de malezas, plagas y enfermedades, entre otras, y ascienden a un total de $2,3 millones de pesos (equivalente a 37 jornales). En cuanto a los insumos, se incluyen los fertilizantes, plaguicidas, transportes, entre otras, que en conjunto ascienden a  $2,8 millones.</t>
  </si>
  <si>
    <t>Nota 1: en caso de utilizar esta información para el desarrollo de otras publicaciones, por favor citar FINAGRO, "Agro Guía - Marcos de Referencia Agroeconómicos"</t>
  </si>
  <si>
    <t>Los costos totales del ciclo para esta actualización (2024 Q3) equivalen a $214,7 millones, en comparación con los costos del marco original que ascienden a $113,0 millones, (mes de publicación del marco: enero - 2017).
La rentabilidad actualizada (2024 Q3) subió frente a la rentabilidad de la primera AgroGuía, pasando del 34,7% al 138,2%. Mientras que el crecimiento de los costos fue del 190,1%, el crecimiento de los ingresos fue del 295,4%.</t>
  </si>
  <si>
    <t>En cuanto a los costos de mano de obra de la AgroGuía actualizada, se destaca la participación de cosecha y beneficio seguido de control arvenses, que representan el 55% y el 23% del costo total, respectivamente. En cuanto a los costos de insumos, se destaca la participación de fertilización seguido de transporte, que representan el 35% y el 27% del costo total, respectivamente.</t>
  </si>
  <si>
    <t>subió</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</si>
  <si>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(kg/ha).</t>
  </si>
  <si>
    <t>Con un precio ponderado de COP $ 3.959/kg y con un rendimiento por hectárea de 129.200 kg por ciclo; el margen de utilidad obtenido en la producción de aguacate es del 58%.</t>
  </si>
  <si>
    <t>El precio mínimo ponderado para cubrir los costos de producción, con un rendimiento de 129.200 kg para todo el ciclo de producción, es COP $ 1.662/kg.</t>
  </si>
  <si>
    <t>El rendimiento mínimo por ha/ciclo para cubrir los costos de producción, con un precio ponderado de COP $ 3.959, es de 54.236 kg/ha para todo el ciclo.</t>
  </si>
  <si>
    <t>El siguiente cuadro presenta diferentes escenarios de rentabilidad para el sistema productivo de AGUACATE HASS SANTANDER OCAMONTE, con respecto a diferentes niveles de productividad (kg./ha.) y precios ($/kg.).</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</si>
  <si>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(t/ha)</t>
  </si>
  <si>
    <t>Con un precio ponderado de COP $$ 1.340/kg y con un rendimiento por hectárea de 129.200 kg por ciclo; el margen de utilidad obtenido en la producción de aguacate es del 35%.</t>
  </si>
  <si>
    <t>El precio mínimo ponderado para cubrir los costos de producción, con un rendimiento de 129.200 kg para todo el ciclo de producción, es COP $ 874/kg.</t>
  </si>
  <si>
    <t>El rendimiento mínimo por ha/ciclo para cubrir los costos de producción, con un precio ponderado de COP $ 1.340, es de 84.304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</si>
</sst>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Part.'!$AQ$41:$AQ$42</c:f>
              <c:numCache>
                <c:formatCode>_(* #,##0_);_(* \(#,##0\);_(* "-"_);_(@_)</c:formatCode>
                <c:ptCount val="2"/>
                <c:pt idx="0">
                  <c:v>112967000</c:v>
                </c:pt>
                <c:pt idx="1">
                  <c:v>214698782.39755046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Part.'!$AR$41:$AR$42</c:f>
              <c:numCache>
                <c:formatCode>_(* #,##0_);_(* \(#,##0\);_(* "-"_);_(@_)</c:formatCode>
                <c:ptCount val="2"/>
                <c:pt idx="0">
                  <c:v>49267000</c:v>
                </c:pt>
                <c:pt idx="1">
                  <c:v>86089406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Part.'!$AS$41:$AS$42</c:f>
              <c:numCache>
                <c:formatCode>_(* #,##0_);_(* \(#,##0\);_(* "-"_);_(@_)</c:formatCode>
                <c:ptCount val="2"/>
                <c:pt idx="0">
                  <c:v>63700000</c:v>
                </c:pt>
                <c:pt idx="1">
                  <c:v>128609376.39755045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3116520</c:v>
                </c:pt>
                <c:pt idx="1">
                  <c:v>10634760</c:v>
                </c:pt>
                <c:pt idx="2">
                  <c:v>28297524.878795657</c:v>
                </c:pt>
                <c:pt idx="3">
                  <c:v>45453376</c:v>
                </c:pt>
                <c:pt idx="4">
                  <c:v>6268368.5187547952</c:v>
                </c:pt>
                <c:pt idx="6">
                  <c:v>0</c:v>
                </c:pt>
                <c:pt idx="7">
                  <c:v>0</c:v>
                </c:pt>
                <c:pt idx="8">
                  <c:v>34838827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19690300</c:v>
                </c:pt>
                <c:pt idx="1">
                  <c:v>3852450</c:v>
                </c:pt>
                <c:pt idx="2">
                  <c:v>47416400</c:v>
                </c:pt>
                <c:pt idx="3">
                  <c:v>6298450</c:v>
                </c:pt>
                <c:pt idx="4">
                  <c:v>2716806</c:v>
                </c:pt>
                <c:pt idx="5">
                  <c:v>0</c:v>
                </c:pt>
                <c:pt idx="6">
                  <c:v>6115000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Q3</c:v>
                </c:pt>
              </c:strCache>
            </c:strRef>
          </c:cat>
          <c:val>
            <c:numRef>
              <c:f>'Análisis Comparativo y Part.'!$AW$41:$AW$42</c:f>
              <c:numCache>
                <c:formatCode>0%</c:formatCode>
                <c:ptCount val="2"/>
                <c:pt idx="0">
                  <c:v>0.43611851248594724</c:v>
                </c:pt>
                <c:pt idx="1">
                  <c:v>0.40097761635457796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Q3</c:v>
                </c:pt>
              </c:strCache>
            </c:strRef>
          </c:cat>
          <c:val>
            <c:numRef>
              <c:f>'Análisis Comparativo y Part.'!$AX$41:$AX$42</c:f>
              <c:numCache>
                <c:formatCode>0%</c:formatCode>
                <c:ptCount val="2"/>
                <c:pt idx="0">
                  <c:v>0.56388148751405276</c:v>
                </c:pt>
                <c:pt idx="1">
                  <c:v>0.59902238364542204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2" width="10.85546875" style="10" customWidth="1"/>
    <col min="2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2716.81</v>
      </c>
      <c r="C7" s="13">
        <v>2262.5500000000002</v>
      </c>
      <c r="D7" s="13">
        <v>1773.35</v>
      </c>
      <c r="E7" s="13">
        <v>2213.75</v>
      </c>
      <c r="F7" s="13">
        <v>3021.15</v>
      </c>
      <c r="G7" s="13">
        <v>3828.55</v>
      </c>
      <c r="H7" s="13">
        <v>4635.95</v>
      </c>
      <c r="I7" s="13">
        <v>5296.55</v>
      </c>
      <c r="J7" s="13">
        <v>5296.55</v>
      </c>
      <c r="K7" s="13">
        <v>5296.55</v>
      </c>
      <c r="L7" s="13">
        <v>5296.55</v>
      </c>
      <c r="M7" s="13">
        <v>5296.55</v>
      </c>
      <c r="N7" s="13">
        <v>5296.55</v>
      </c>
      <c r="O7" s="13">
        <v>5296.55</v>
      </c>
      <c r="P7" s="13">
        <v>5296.55</v>
      </c>
      <c r="Q7" s="13">
        <v>5296.55</v>
      </c>
      <c r="R7" s="13">
        <v>4305.6499999999996</v>
      </c>
      <c r="S7" s="13">
        <v>3975.35</v>
      </c>
      <c r="T7" s="13">
        <v>3498.25</v>
      </c>
      <c r="U7" s="13">
        <v>3241.35</v>
      </c>
      <c r="V7" s="13">
        <v>2947.75</v>
      </c>
      <c r="W7" s="13">
        <v>0</v>
      </c>
      <c r="X7" s="13">
        <v>0</v>
      </c>
      <c r="Y7" s="13">
        <v>0</v>
      </c>
      <c r="Z7" s="13">
        <v>0</v>
      </c>
      <c r="AA7" s="13">
        <v>0</v>
      </c>
      <c r="AB7" s="13">
        <v>0</v>
      </c>
      <c r="AC7" s="13">
        <v>0</v>
      </c>
      <c r="AD7" s="13">
        <v>0</v>
      </c>
      <c r="AE7" s="13">
        <v>0</v>
      </c>
      <c r="AF7" s="13">
        <v>0</v>
      </c>
      <c r="AG7" s="13">
        <v>86089.41</v>
      </c>
      <c r="AH7" s="14">
        <v>0.40097761635457807</v>
      </c>
    </row>
    <row r="8" spans="1:34" x14ac:dyDescent="0.2">
      <c r="A8" s="3" t="s">
        <v>122</v>
      </c>
      <c r="B8" s="13">
        <v>6268.37</v>
      </c>
      <c r="C8" s="13">
        <v>2757.8</v>
      </c>
      <c r="D8" s="13">
        <v>2811.57</v>
      </c>
      <c r="E8" s="13">
        <v>5848.15</v>
      </c>
      <c r="F8" s="13">
        <v>6358.44</v>
      </c>
      <c r="G8" s="13">
        <v>6868.73</v>
      </c>
      <c r="H8" s="13">
        <v>7379.02</v>
      </c>
      <c r="I8" s="13">
        <v>7796.53</v>
      </c>
      <c r="J8" s="13">
        <v>7796.53</v>
      </c>
      <c r="K8" s="13">
        <v>7796.53</v>
      </c>
      <c r="L8" s="13">
        <v>7796.53</v>
      </c>
      <c r="M8" s="13">
        <v>6636.8</v>
      </c>
      <c r="N8" s="13">
        <v>6636.8</v>
      </c>
      <c r="O8" s="13">
        <v>6636.8</v>
      </c>
      <c r="P8" s="13">
        <v>6636.8</v>
      </c>
      <c r="Q8" s="13">
        <v>6636.8</v>
      </c>
      <c r="R8" s="13">
        <v>6010.53</v>
      </c>
      <c r="S8" s="13">
        <v>5801.78</v>
      </c>
      <c r="T8" s="13">
        <v>5500.24</v>
      </c>
      <c r="U8" s="13">
        <v>4410.09</v>
      </c>
      <c r="V8" s="13">
        <v>4224.53</v>
      </c>
      <c r="W8" s="13">
        <v>0</v>
      </c>
      <c r="X8" s="13">
        <v>0</v>
      </c>
      <c r="Y8" s="13">
        <v>0</v>
      </c>
      <c r="Z8" s="13">
        <v>0</v>
      </c>
      <c r="AA8" s="13">
        <v>0</v>
      </c>
      <c r="AB8" s="13">
        <v>0</v>
      </c>
      <c r="AC8" s="13">
        <v>0</v>
      </c>
      <c r="AD8" s="13">
        <v>0</v>
      </c>
      <c r="AE8" s="13">
        <v>0</v>
      </c>
      <c r="AF8" s="13">
        <v>0</v>
      </c>
      <c r="AG8" s="13">
        <v>128609.38</v>
      </c>
      <c r="AH8" s="14">
        <v>0.59902238364542204</v>
      </c>
    </row>
    <row r="9" spans="1:34" x14ac:dyDescent="0.2">
      <c r="A9" s="7" t="s">
        <v>121</v>
      </c>
      <c r="B9" s="13">
        <v>8985.17</v>
      </c>
      <c r="C9" s="13">
        <v>5020.3500000000004</v>
      </c>
      <c r="D9" s="13">
        <v>4584.92</v>
      </c>
      <c r="E9" s="13">
        <v>8061.9</v>
      </c>
      <c r="F9" s="13">
        <v>9379.59</v>
      </c>
      <c r="G9" s="13">
        <v>10697.28</v>
      </c>
      <c r="H9" s="13">
        <v>12014.97</v>
      </c>
      <c r="I9" s="13">
        <v>13093.08</v>
      </c>
      <c r="J9" s="13">
        <v>13093.08</v>
      </c>
      <c r="K9" s="13">
        <v>13093.08</v>
      </c>
      <c r="L9" s="13">
        <v>13093.08</v>
      </c>
      <c r="M9" s="13">
        <v>11933.35</v>
      </c>
      <c r="N9" s="13">
        <v>11933.35</v>
      </c>
      <c r="O9" s="13">
        <v>11933.35</v>
      </c>
      <c r="P9" s="13">
        <v>11933.35</v>
      </c>
      <c r="Q9" s="13">
        <v>11933.35</v>
      </c>
      <c r="R9" s="13">
        <v>10316.18</v>
      </c>
      <c r="S9" s="13">
        <v>9777.1299999999992</v>
      </c>
      <c r="T9" s="13">
        <v>8998.49</v>
      </c>
      <c r="U9" s="13">
        <v>7651.44</v>
      </c>
      <c r="V9" s="13">
        <v>7172.28</v>
      </c>
      <c r="W9" s="13">
        <v>0</v>
      </c>
      <c r="X9" s="13">
        <v>0</v>
      </c>
      <c r="Y9" s="13">
        <v>0</v>
      </c>
      <c r="Z9" s="13">
        <v>0</v>
      </c>
      <c r="AA9" s="13">
        <v>0</v>
      </c>
      <c r="AB9" s="13">
        <v>0</v>
      </c>
      <c r="AC9" s="13">
        <v>0</v>
      </c>
      <c r="AD9" s="13">
        <v>0</v>
      </c>
      <c r="AE9" s="13">
        <v>0</v>
      </c>
      <c r="AF9" s="13">
        <v>0</v>
      </c>
      <c r="AG9" s="13">
        <v>214698.78</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720</v>
      </c>
      <c r="F11" s="15">
        <v>2040</v>
      </c>
      <c r="G11" s="15">
        <v>3360</v>
      </c>
      <c r="H11" s="15">
        <v>4680</v>
      </c>
      <c r="I11" s="15">
        <v>5760</v>
      </c>
      <c r="J11" s="15">
        <v>5760</v>
      </c>
      <c r="K11" s="15">
        <v>5760</v>
      </c>
      <c r="L11" s="15">
        <v>5760</v>
      </c>
      <c r="M11" s="15">
        <v>5760</v>
      </c>
      <c r="N11" s="15">
        <v>5760</v>
      </c>
      <c r="O11" s="15">
        <v>5760</v>
      </c>
      <c r="P11" s="15">
        <v>5760</v>
      </c>
      <c r="Q11" s="15">
        <v>5760</v>
      </c>
      <c r="R11" s="15">
        <v>4140</v>
      </c>
      <c r="S11" s="15">
        <v>3600</v>
      </c>
      <c r="T11" s="15">
        <v>2820</v>
      </c>
      <c r="U11" s="15">
        <v>2400</v>
      </c>
      <c r="V11" s="15">
        <v>1920</v>
      </c>
      <c r="W11" s="15">
        <v>0</v>
      </c>
      <c r="X11" s="15">
        <v>0</v>
      </c>
      <c r="Y11" s="15">
        <v>0</v>
      </c>
      <c r="Z11" s="15">
        <v>0</v>
      </c>
      <c r="AA11" s="15">
        <v>0</v>
      </c>
      <c r="AB11" s="15">
        <v>0</v>
      </c>
      <c r="AC11" s="15">
        <v>0</v>
      </c>
      <c r="AD11" s="15">
        <v>0</v>
      </c>
      <c r="AE11" s="15">
        <v>0</v>
      </c>
      <c r="AF11" s="15">
        <v>0</v>
      </c>
      <c r="AG11" s="15">
        <v>77520</v>
      </c>
      <c r="AH11" s="19"/>
    </row>
    <row r="12" spans="1:34" x14ac:dyDescent="0.2">
      <c r="A12" s="3" t="s">
        <v>20</v>
      </c>
      <c r="B12" s="15"/>
      <c r="C12" s="15">
        <v>0</v>
      </c>
      <c r="D12" s="15">
        <v>0</v>
      </c>
      <c r="E12" s="15">
        <v>480</v>
      </c>
      <c r="F12" s="15">
        <v>1360</v>
      </c>
      <c r="G12" s="15">
        <v>2240</v>
      </c>
      <c r="H12" s="15">
        <v>3120</v>
      </c>
      <c r="I12" s="15">
        <v>3840</v>
      </c>
      <c r="J12" s="15">
        <v>3840</v>
      </c>
      <c r="K12" s="15">
        <v>3840</v>
      </c>
      <c r="L12" s="15">
        <v>3840</v>
      </c>
      <c r="M12" s="15">
        <v>3840</v>
      </c>
      <c r="N12" s="15">
        <v>3840</v>
      </c>
      <c r="O12" s="15">
        <v>3840</v>
      </c>
      <c r="P12" s="15">
        <v>3840</v>
      </c>
      <c r="Q12" s="15">
        <v>3840</v>
      </c>
      <c r="R12" s="15">
        <v>2760</v>
      </c>
      <c r="S12" s="15">
        <v>2400</v>
      </c>
      <c r="T12" s="15">
        <v>1880</v>
      </c>
      <c r="U12" s="15">
        <v>1600</v>
      </c>
      <c r="V12" s="15">
        <v>1280</v>
      </c>
      <c r="W12" s="15">
        <v>0</v>
      </c>
      <c r="X12" s="15">
        <v>0</v>
      </c>
      <c r="Y12" s="15">
        <v>0</v>
      </c>
      <c r="Z12" s="15">
        <v>0</v>
      </c>
      <c r="AA12" s="15">
        <v>0</v>
      </c>
      <c r="AB12" s="15">
        <v>0</v>
      </c>
      <c r="AC12" s="15">
        <v>0</v>
      </c>
      <c r="AD12" s="15">
        <v>0</v>
      </c>
      <c r="AE12" s="15">
        <v>0</v>
      </c>
      <c r="AF12" s="15">
        <v>0</v>
      </c>
      <c r="AG12" s="15">
        <v>51680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4.431</v>
      </c>
      <c r="F15" s="16">
        <v>4.431</v>
      </c>
      <c r="G15" s="16">
        <v>4.431</v>
      </c>
      <c r="H15" s="16">
        <v>4.431</v>
      </c>
      <c r="I15" s="16">
        <v>4.431</v>
      </c>
      <c r="J15" s="16">
        <v>4.431</v>
      </c>
      <c r="K15" s="16">
        <v>4.431</v>
      </c>
      <c r="L15" s="16">
        <v>4.431</v>
      </c>
      <c r="M15" s="16">
        <v>4.431</v>
      </c>
      <c r="N15" s="16">
        <v>4.431</v>
      </c>
      <c r="O15" s="16">
        <v>4.431</v>
      </c>
      <c r="P15" s="16">
        <v>4.431</v>
      </c>
      <c r="Q15" s="16">
        <v>4.431</v>
      </c>
      <c r="R15" s="16">
        <v>4.431</v>
      </c>
      <c r="S15" s="16">
        <v>4.431</v>
      </c>
      <c r="T15" s="16">
        <v>4.431</v>
      </c>
      <c r="U15" s="16">
        <v>4.431</v>
      </c>
      <c r="V15" s="16">
        <v>4.431</v>
      </c>
      <c r="W15" s="16">
        <v>0</v>
      </c>
      <c r="X15" s="16">
        <v>0</v>
      </c>
      <c r="Y15" s="16">
        <v>0</v>
      </c>
      <c r="Z15" s="16">
        <v>0</v>
      </c>
      <c r="AA15" s="16">
        <v>0</v>
      </c>
      <c r="AB15" s="16">
        <v>0</v>
      </c>
      <c r="AC15" s="16">
        <v>0</v>
      </c>
      <c r="AD15" s="16">
        <v>0</v>
      </c>
      <c r="AE15" s="16">
        <v>0</v>
      </c>
      <c r="AF15" s="16">
        <v>0</v>
      </c>
      <c r="AG15" s="16">
        <v>4.431</v>
      </c>
      <c r="AH15" s="19"/>
    </row>
    <row r="16" spans="1:34" x14ac:dyDescent="0.2">
      <c r="A16" s="3" t="s">
        <v>126</v>
      </c>
      <c r="B16" s="16"/>
      <c r="C16" s="16">
        <v>0</v>
      </c>
      <c r="D16" s="16">
        <v>0</v>
      </c>
      <c r="E16" s="16">
        <v>3.25</v>
      </c>
      <c r="F16" s="16">
        <v>3.25</v>
      </c>
      <c r="G16" s="16">
        <v>3.25</v>
      </c>
      <c r="H16" s="16">
        <v>3.25</v>
      </c>
      <c r="I16" s="16">
        <v>3.25</v>
      </c>
      <c r="J16" s="16">
        <v>3.25</v>
      </c>
      <c r="K16" s="16">
        <v>3.25</v>
      </c>
      <c r="L16" s="16">
        <v>3.25</v>
      </c>
      <c r="M16" s="16">
        <v>3.25</v>
      </c>
      <c r="N16" s="16">
        <v>3.25</v>
      </c>
      <c r="O16" s="16">
        <v>3.25</v>
      </c>
      <c r="P16" s="16">
        <v>3.25</v>
      </c>
      <c r="Q16" s="16">
        <v>3.25</v>
      </c>
      <c r="R16" s="16">
        <v>3.25</v>
      </c>
      <c r="S16" s="16">
        <v>3.25</v>
      </c>
      <c r="T16" s="16">
        <v>3.25</v>
      </c>
      <c r="U16" s="16">
        <v>3.25</v>
      </c>
      <c r="V16" s="16">
        <v>3.25</v>
      </c>
      <c r="W16" s="16">
        <v>0</v>
      </c>
      <c r="X16" s="16">
        <v>0</v>
      </c>
      <c r="Y16" s="16">
        <v>0</v>
      </c>
      <c r="Z16" s="16">
        <v>0</v>
      </c>
      <c r="AA16" s="16">
        <v>0</v>
      </c>
      <c r="AB16" s="16">
        <v>0</v>
      </c>
      <c r="AC16" s="16">
        <v>0</v>
      </c>
      <c r="AD16" s="16">
        <v>0</v>
      </c>
      <c r="AE16" s="16">
        <v>0</v>
      </c>
      <c r="AF16" s="16">
        <v>0</v>
      </c>
      <c r="AG16" s="16">
        <v>3.25</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4750.32</v>
      </c>
      <c r="F19" s="13">
        <v>13459.24</v>
      </c>
      <c r="G19" s="13">
        <v>22168.16</v>
      </c>
      <c r="H19" s="13">
        <v>30877.08</v>
      </c>
      <c r="I19" s="13">
        <v>38002.559999999998</v>
      </c>
      <c r="J19" s="13">
        <v>38002.559999999998</v>
      </c>
      <c r="K19" s="13">
        <v>38002.559999999998</v>
      </c>
      <c r="L19" s="13">
        <v>38002.559999999998</v>
      </c>
      <c r="M19" s="13">
        <v>38002.559999999998</v>
      </c>
      <c r="N19" s="13">
        <v>38002.559999999998</v>
      </c>
      <c r="O19" s="13">
        <v>38002.559999999998</v>
      </c>
      <c r="P19" s="13">
        <v>38002.559999999998</v>
      </c>
      <c r="Q19" s="13">
        <v>38002.559999999998</v>
      </c>
      <c r="R19" s="13">
        <v>27314.34</v>
      </c>
      <c r="S19" s="13">
        <v>23751.599999999999</v>
      </c>
      <c r="T19" s="13">
        <v>18605.419999999998</v>
      </c>
      <c r="U19" s="13">
        <v>15834.4</v>
      </c>
      <c r="V19" s="13">
        <v>12667.52</v>
      </c>
      <c r="W19" s="13">
        <v>0</v>
      </c>
      <c r="X19" s="13">
        <v>0</v>
      </c>
      <c r="Y19" s="13">
        <v>0</v>
      </c>
      <c r="Z19" s="13">
        <v>0</v>
      </c>
      <c r="AA19" s="13">
        <v>0</v>
      </c>
      <c r="AB19" s="13">
        <v>0</v>
      </c>
      <c r="AC19" s="13">
        <v>0</v>
      </c>
      <c r="AD19" s="13">
        <v>0</v>
      </c>
      <c r="AE19" s="13">
        <v>0</v>
      </c>
      <c r="AF19" s="13">
        <v>0</v>
      </c>
      <c r="AG19" s="13">
        <v>511451.12</v>
      </c>
      <c r="AH19" s="19"/>
    </row>
    <row r="20" spans="1:34" x14ac:dyDescent="0.2">
      <c r="A20" s="1" t="s">
        <v>12</v>
      </c>
      <c r="B20" s="17">
        <v>-8985.17</v>
      </c>
      <c r="C20" s="17">
        <v>-5020.3500000000004</v>
      </c>
      <c r="D20" s="17">
        <v>-4584.92</v>
      </c>
      <c r="E20" s="17">
        <v>-3311.58</v>
      </c>
      <c r="F20" s="17">
        <v>4079.65</v>
      </c>
      <c r="G20" s="17">
        <v>11470.88</v>
      </c>
      <c r="H20" s="17">
        <v>18862.11</v>
      </c>
      <c r="I20" s="17">
        <v>24909.48</v>
      </c>
      <c r="J20" s="17">
        <v>24909.48</v>
      </c>
      <c r="K20" s="17">
        <v>24909.48</v>
      </c>
      <c r="L20" s="17">
        <v>24909.48</v>
      </c>
      <c r="M20" s="17">
        <v>26069.21</v>
      </c>
      <c r="N20" s="17">
        <v>26069.21</v>
      </c>
      <c r="O20" s="17">
        <v>26069.21</v>
      </c>
      <c r="P20" s="17">
        <v>26069.21</v>
      </c>
      <c r="Q20" s="17">
        <v>26069.21</v>
      </c>
      <c r="R20" s="17">
        <v>16998.16</v>
      </c>
      <c r="S20" s="17">
        <v>13974.47</v>
      </c>
      <c r="T20" s="17">
        <v>9606.93</v>
      </c>
      <c r="U20" s="17">
        <v>8182.96</v>
      </c>
      <c r="V20" s="17">
        <v>5495.24</v>
      </c>
      <c r="W20" s="17">
        <v>0</v>
      </c>
      <c r="X20" s="17">
        <v>0</v>
      </c>
      <c r="Y20" s="17">
        <v>0</v>
      </c>
      <c r="Z20" s="17">
        <v>0</v>
      </c>
      <c r="AA20" s="17">
        <v>0</v>
      </c>
      <c r="AB20" s="17">
        <v>0</v>
      </c>
      <c r="AC20" s="17">
        <v>0</v>
      </c>
      <c r="AD20" s="17">
        <v>0</v>
      </c>
      <c r="AE20" s="17">
        <v>0</v>
      </c>
      <c r="AF20" s="17">
        <v>0</v>
      </c>
      <c r="AG20" s="17">
        <v>296752.34000000003</v>
      </c>
      <c r="AH20" s="22"/>
    </row>
    <row r="21" spans="1:34" x14ac:dyDescent="0.2">
      <c r="J21" s="10"/>
      <c r="AG21" s="82">
        <v>1.3821798814534652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2850</v>
      </c>
      <c r="D121" s="61">
        <v>1015</v>
      </c>
      <c r="E121" s="61">
        <v>1267</v>
      </c>
      <c r="F121" s="61">
        <v>1729</v>
      </c>
      <c r="G121" s="61">
        <v>2191</v>
      </c>
      <c r="H121" s="61">
        <v>2653</v>
      </c>
      <c r="I121" s="61">
        <v>3031</v>
      </c>
      <c r="J121" s="61">
        <v>3031</v>
      </c>
      <c r="K121" s="61">
        <v>3031</v>
      </c>
      <c r="L121" s="61">
        <v>3031</v>
      </c>
      <c r="M121" s="61">
        <v>3031</v>
      </c>
      <c r="N121" s="61">
        <v>3031</v>
      </c>
      <c r="O121" s="61">
        <v>3031</v>
      </c>
      <c r="P121" s="61">
        <v>3031</v>
      </c>
      <c r="Q121" s="61">
        <v>3031</v>
      </c>
      <c r="R121" s="61">
        <v>2464</v>
      </c>
      <c r="S121" s="61">
        <v>2275</v>
      </c>
      <c r="T121" s="61">
        <v>2002</v>
      </c>
      <c r="U121" s="61">
        <v>1855</v>
      </c>
      <c r="V121" s="61">
        <v>1687</v>
      </c>
      <c r="W121" s="61">
        <v>0</v>
      </c>
      <c r="X121" s="61">
        <v>0</v>
      </c>
      <c r="Y121" s="61">
        <v>0</v>
      </c>
      <c r="Z121" s="61">
        <v>0</v>
      </c>
      <c r="AA121" s="61">
        <v>0</v>
      </c>
      <c r="AB121" s="61">
        <v>0</v>
      </c>
      <c r="AC121" s="61">
        <v>0</v>
      </c>
      <c r="AD121" s="61">
        <v>0</v>
      </c>
      <c r="AE121" s="61">
        <v>0</v>
      </c>
      <c r="AF121" s="61">
        <v>0</v>
      </c>
      <c r="AG121" s="61">
        <v>49267</v>
      </c>
      <c r="AH121" s="62">
        <v>0.43611851248594724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4240</v>
      </c>
      <c r="D122" s="61">
        <v>1580</v>
      </c>
      <c r="E122" s="61">
        <v>2940</v>
      </c>
      <c r="F122" s="61">
        <v>3160</v>
      </c>
      <c r="G122" s="61">
        <v>3380</v>
      </c>
      <c r="H122" s="61">
        <v>3600</v>
      </c>
      <c r="I122" s="61">
        <v>3780</v>
      </c>
      <c r="J122" s="61">
        <v>3780</v>
      </c>
      <c r="K122" s="61">
        <v>3780</v>
      </c>
      <c r="L122" s="61">
        <v>3780</v>
      </c>
      <c r="M122" s="61">
        <v>3280</v>
      </c>
      <c r="N122" s="61">
        <v>3280</v>
      </c>
      <c r="O122" s="61">
        <v>3280</v>
      </c>
      <c r="P122" s="61">
        <v>3280</v>
      </c>
      <c r="Q122" s="61">
        <v>3280</v>
      </c>
      <c r="R122" s="61">
        <v>3010</v>
      </c>
      <c r="S122" s="61">
        <v>2920</v>
      </c>
      <c r="T122" s="61">
        <v>2790</v>
      </c>
      <c r="U122" s="61">
        <v>2320</v>
      </c>
      <c r="V122" s="61">
        <v>2240</v>
      </c>
      <c r="W122" s="61">
        <v>0</v>
      </c>
      <c r="X122" s="61">
        <v>0</v>
      </c>
      <c r="Y122" s="61">
        <v>0</v>
      </c>
      <c r="Z122" s="61">
        <v>0</v>
      </c>
      <c r="AA122" s="61">
        <v>0</v>
      </c>
      <c r="AB122" s="61">
        <v>0</v>
      </c>
      <c r="AC122" s="61">
        <v>0</v>
      </c>
      <c r="AD122" s="61">
        <v>0</v>
      </c>
      <c r="AE122" s="61">
        <v>0</v>
      </c>
      <c r="AF122" s="61">
        <v>0</v>
      </c>
      <c r="AG122" s="61">
        <v>63700</v>
      </c>
      <c r="AH122" s="62">
        <v>0.56388148751405276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7090</v>
      </c>
      <c r="D123" s="61">
        <v>2595</v>
      </c>
      <c r="E123" s="61">
        <v>4207</v>
      </c>
      <c r="F123" s="61">
        <v>4889</v>
      </c>
      <c r="G123" s="61">
        <v>5571</v>
      </c>
      <c r="H123" s="61">
        <v>6253</v>
      </c>
      <c r="I123" s="61">
        <v>6811</v>
      </c>
      <c r="J123" s="61">
        <v>6811</v>
      </c>
      <c r="K123" s="61">
        <v>6811</v>
      </c>
      <c r="L123" s="61">
        <v>6811</v>
      </c>
      <c r="M123" s="61">
        <v>6311</v>
      </c>
      <c r="N123" s="61">
        <v>6311</v>
      </c>
      <c r="O123" s="61">
        <v>6311</v>
      </c>
      <c r="P123" s="61">
        <v>6311</v>
      </c>
      <c r="Q123" s="61">
        <v>6311</v>
      </c>
      <c r="R123" s="61">
        <v>5474</v>
      </c>
      <c r="S123" s="61">
        <v>5195</v>
      </c>
      <c r="T123" s="61">
        <v>4792</v>
      </c>
      <c r="U123" s="61">
        <v>4175</v>
      </c>
      <c r="V123" s="61">
        <v>3927</v>
      </c>
      <c r="W123" s="61">
        <v>0</v>
      </c>
      <c r="X123" s="61">
        <v>0</v>
      </c>
      <c r="Y123" s="61">
        <v>0</v>
      </c>
      <c r="Z123" s="61">
        <v>0</v>
      </c>
      <c r="AA123" s="61">
        <v>0</v>
      </c>
      <c r="AB123" s="61">
        <v>0</v>
      </c>
      <c r="AC123" s="61">
        <v>0</v>
      </c>
      <c r="AD123" s="61">
        <v>0</v>
      </c>
      <c r="AE123" s="61">
        <v>0</v>
      </c>
      <c r="AF123" s="61">
        <v>0</v>
      </c>
      <c r="AG123" s="61">
        <v>112967</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720</v>
      </c>
      <c r="F125" s="64">
        <v>2040</v>
      </c>
      <c r="G125" s="64">
        <v>3360</v>
      </c>
      <c r="H125" s="64">
        <v>4680</v>
      </c>
      <c r="I125" s="64">
        <v>5760</v>
      </c>
      <c r="J125" s="64">
        <v>5760</v>
      </c>
      <c r="K125" s="64">
        <v>5760</v>
      </c>
      <c r="L125" s="64">
        <v>5760</v>
      </c>
      <c r="M125" s="64">
        <v>5760</v>
      </c>
      <c r="N125" s="64">
        <v>5760</v>
      </c>
      <c r="O125" s="64">
        <v>5760</v>
      </c>
      <c r="P125" s="64">
        <v>5760</v>
      </c>
      <c r="Q125" s="64">
        <v>5760</v>
      </c>
      <c r="R125" s="64">
        <v>4140</v>
      </c>
      <c r="S125" s="64">
        <v>3600</v>
      </c>
      <c r="T125" s="64">
        <v>2820</v>
      </c>
      <c r="U125" s="64">
        <v>2400</v>
      </c>
      <c r="V125" s="64">
        <v>1920</v>
      </c>
      <c r="W125" s="64">
        <v>0</v>
      </c>
      <c r="X125" s="64">
        <v>0</v>
      </c>
      <c r="Y125" s="64">
        <v>0</v>
      </c>
      <c r="Z125" s="64">
        <v>0</v>
      </c>
      <c r="AA125" s="64">
        <v>0</v>
      </c>
      <c r="AB125" s="64">
        <v>0</v>
      </c>
      <c r="AC125" s="64">
        <v>0</v>
      </c>
      <c r="AD125" s="64">
        <v>0</v>
      </c>
      <c r="AE125" s="64">
        <v>0</v>
      </c>
      <c r="AF125" s="64">
        <v>0</v>
      </c>
      <c r="AG125" s="61">
        <v>77520</v>
      </c>
      <c r="AH125" s="54"/>
    </row>
    <row r="126" spans="1:62" s="12" customFormat="1" x14ac:dyDescent="0.2">
      <c r="A126" s="59" t="s">
        <v>20</v>
      </c>
      <c r="B126" s="64"/>
      <c r="C126" s="64">
        <v>0</v>
      </c>
      <c r="D126" s="64">
        <v>0</v>
      </c>
      <c r="E126" s="64">
        <v>480</v>
      </c>
      <c r="F126" s="64">
        <v>1360</v>
      </c>
      <c r="G126" s="64">
        <v>2240</v>
      </c>
      <c r="H126" s="64">
        <v>3120</v>
      </c>
      <c r="I126" s="64">
        <v>3840</v>
      </c>
      <c r="J126" s="64">
        <v>3840</v>
      </c>
      <c r="K126" s="64">
        <v>3840</v>
      </c>
      <c r="L126" s="64">
        <v>3840</v>
      </c>
      <c r="M126" s="64">
        <v>3840</v>
      </c>
      <c r="N126" s="64">
        <v>3840</v>
      </c>
      <c r="O126" s="64">
        <v>3840</v>
      </c>
      <c r="P126" s="64">
        <v>3840</v>
      </c>
      <c r="Q126" s="64">
        <v>3840</v>
      </c>
      <c r="R126" s="64">
        <v>2760</v>
      </c>
      <c r="S126" s="64">
        <v>2400</v>
      </c>
      <c r="T126" s="64">
        <v>1880</v>
      </c>
      <c r="U126" s="64">
        <v>1600</v>
      </c>
      <c r="V126" s="64">
        <v>1280</v>
      </c>
      <c r="W126" s="64">
        <v>0</v>
      </c>
      <c r="X126" s="64">
        <v>0</v>
      </c>
      <c r="Y126" s="64">
        <v>0</v>
      </c>
      <c r="Z126" s="64">
        <v>0</v>
      </c>
      <c r="AA126" s="64">
        <v>0</v>
      </c>
      <c r="AB126" s="64">
        <v>0</v>
      </c>
      <c r="AC126" s="64">
        <v>0</v>
      </c>
      <c r="AD126" s="64">
        <v>0</v>
      </c>
      <c r="AE126" s="64">
        <v>0</v>
      </c>
      <c r="AF126" s="64">
        <v>0</v>
      </c>
      <c r="AG126" s="61">
        <v>51680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1.5</v>
      </c>
      <c r="D129" s="65">
        <v>1.5</v>
      </c>
      <c r="E129" s="65">
        <v>1.5</v>
      </c>
      <c r="F129" s="65">
        <v>1.5</v>
      </c>
      <c r="G129" s="65">
        <v>1.5</v>
      </c>
      <c r="H129" s="65">
        <v>1.5</v>
      </c>
      <c r="I129" s="65">
        <v>1.5</v>
      </c>
      <c r="J129" s="65">
        <v>1.5</v>
      </c>
      <c r="K129" s="65">
        <v>1.5</v>
      </c>
      <c r="L129" s="65">
        <v>1.5</v>
      </c>
      <c r="M129" s="65">
        <v>1.5</v>
      </c>
      <c r="N129" s="65">
        <v>1.5</v>
      </c>
      <c r="O129" s="65">
        <v>1.5</v>
      </c>
      <c r="P129" s="65">
        <v>1.5</v>
      </c>
      <c r="Q129" s="65">
        <v>1.5</v>
      </c>
      <c r="R129" s="65">
        <v>1.5</v>
      </c>
      <c r="S129" s="65">
        <v>1.5</v>
      </c>
      <c r="T129" s="65">
        <v>1.5</v>
      </c>
      <c r="U129" s="65">
        <v>1.5</v>
      </c>
      <c r="V129" s="65">
        <v>1.5</v>
      </c>
      <c r="W129" s="65">
        <v>1.5</v>
      </c>
      <c r="X129" s="65">
        <v>1.5</v>
      </c>
      <c r="Y129" s="65">
        <v>1.5</v>
      </c>
      <c r="Z129" s="65">
        <v>1.5</v>
      </c>
      <c r="AA129" s="65">
        <v>1.5</v>
      </c>
      <c r="AB129" s="65">
        <v>1.5</v>
      </c>
      <c r="AC129" s="65">
        <v>1.5</v>
      </c>
      <c r="AD129" s="65">
        <v>1.5</v>
      </c>
      <c r="AE129" s="65">
        <v>1.5</v>
      </c>
      <c r="AF129" s="65">
        <v>1.5</v>
      </c>
      <c r="AG129" s="65">
        <v>1.5</v>
      </c>
      <c r="AH129" s="54"/>
    </row>
    <row r="130" spans="1:40" s="12" customFormat="1" x14ac:dyDescent="0.2">
      <c r="A130" s="59" t="s">
        <v>16</v>
      </c>
      <c r="B130" s="65"/>
      <c r="C130" s="65">
        <v>1.1000000000000001</v>
      </c>
      <c r="D130" s="65">
        <v>1.1000000000000001</v>
      </c>
      <c r="E130" s="65">
        <v>1.1000000000000001</v>
      </c>
      <c r="F130" s="65">
        <v>1.1000000000000001</v>
      </c>
      <c r="G130" s="65">
        <v>1.1000000000000001</v>
      </c>
      <c r="H130" s="65">
        <v>1.1000000000000001</v>
      </c>
      <c r="I130" s="65">
        <v>1.1000000000000001</v>
      </c>
      <c r="J130" s="65">
        <v>1.1000000000000001</v>
      </c>
      <c r="K130" s="65">
        <v>1.1000000000000001</v>
      </c>
      <c r="L130" s="65">
        <v>1.1000000000000001</v>
      </c>
      <c r="M130" s="65">
        <v>1.1000000000000001</v>
      </c>
      <c r="N130" s="65">
        <v>1.1000000000000001</v>
      </c>
      <c r="O130" s="65">
        <v>1.1000000000000001</v>
      </c>
      <c r="P130" s="65">
        <v>1.1000000000000001</v>
      </c>
      <c r="Q130" s="65">
        <v>1.1000000000000001</v>
      </c>
      <c r="R130" s="65">
        <v>1.1000000000000001</v>
      </c>
      <c r="S130" s="65">
        <v>1.1000000000000001</v>
      </c>
      <c r="T130" s="65">
        <v>1.1000000000000001</v>
      </c>
      <c r="U130" s="65">
        <v>1.1000000000000001</v>
      </c>
      <c r="V130" s="65">
        <v>1.1000000000000001</v>
      </c>
      <c r="W130" s="65">
        <v>1.1000000000000001</v>
      </c>
      <c r="X130" s="65">
        <v>1.1000000000000001</v>
      </c>
      <c r="Y130" s="65">
        <v>1.1000000000000001</v>
      </c>
      <c r="Z130" s="65">
        <v>1.1000000000000001</v>
      </c>
      <c r="AA130" s="65">
        <v>1.1000000000000001</v>
      </c>
      <c r="AB130" s="65">
        <v>1.1000000000000001</v>
      </c>
      <c r="AC130" s="65">
        <v>1.1000000000000001</v>
      </c>
      <c r="AD130" s="65">
        <v>1.1000000000000001</v>
      </c>
      <c r="AE130" s="65">
        <v>1.1000000000000001</v>
      </c>
      <c r="AF130" s="65">
        <v>1.1000000000000001</v>
      </c>
      <c r="AG130" s="65">
        <v>1.1000000000000001</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1608</v>
      </c>
      <c r="F133" s="61">
        <v>4556</v>
      </c>
      <c r="G133" s="61">
        <v>7504</v>
      </c>
      <c r="H133" s="61">
        <v>10452</v>
      </c>
      <c r="I133" s="61">
        <v>12864</v>
      </c>
      <c r="J133" s="61">
        <v>12864</v>
      </c>
      <c r="K133" s="61">
        <v>12864</v>
      </c>
      <c r="L133" s="61">
        <v>12864</v>
      </c>
      <c r="M133" s="61">
        <v>12864</v>
      </c>
      <c r="N133" s="61">
        <v>12864</v>
      </c>
      <c r="O133" s="61">
        <v>12864</v>
      </c>
      <c r="P133" s="61">
        <v>12864</v>
      </c>
      <c r="Q133" s="61">
        <v>12864</v>
      </c>
      <c r="R133" s="61">
        <v>9246</v>
      </c>
      <c r="S133" s="61">
        <v>8040</v>
      </c>
      <c r="T133" s="61">
        <v>6298</v>
      </c>
      <c r="U133" s="61">
        <v>5360</v>
      </c>
      <c r="V133" s="61">
        <v>4288</v>
      </c>
      <c r="W133" s="61">
        <v>0</v>
      </c>
      <c r="X133" s="61">
        <v>0</v>
      </c>
      <c r="Y133" s="61">
        <v>0</v>
      </c>
      <c r="Z133" s="61">
        <v>0</v>
      </c>
      <c r="AA133" s="61">
        <v>0</v>
      </c>
      <c r="AB133" s="61">
        <v>0</v>
      </c>
      <c r="AC133" s="61">
        <v>0</v>
      </c>
      <c r="AD133" s="61">
        <v>0</v>
      </c>
      <c r="AE133" s="61">
        <v>0</v>
      </c>
      <c r="AF133" s="61">
        <v>0</v>
      </c>
      <c r="AG133" s="61">
        <v>173128</v>
      </c>
      <c r="AH133" s="54"/>
    </row>
    <row r="134" spans="1:40" s="12" customFormat="1" x14ac:dyDescent="0.2">
      <c r="A134" s="57" t="s">
        <v>12</v>
      </c>
      <c r="B134" s="61"/>
      <c r="C134" s="61">
        <v>-7090</v>
      </c>
      <c r="D134" s="61">
        <v>-2595</v>
      </c>
      <c r="E134" s="61">
        <v>-2599</v>
      </c>
      <c r="F134" s="61">
        <v>-333</v>
      </c>
      <c r="G134" s="61">
        <v>1933</v>
      </c>
      <c r="H134" s="61">
        <v>4199</v>
      </c>
      <c r="I134" s="61">
        <v>6053</v>
      </c>
      <c r="J134" s="61">
        <v>6053</v>
      </c>
      <c r="K134" s="61">
        <v>6053</v>
      </c>
      <c r="L134" s="61">
        <v>6053</v>
      </c>
      <c r="M134" s="61">
        <v>6553</v>
      </c>
      <c r="N134" s="61">
        <v>6553</v>
      </c>
      <c r="O134" s="61">
        <v>6553</v>
      </c>
      <c r="P134" s="61">
        <v>6553</v>
      </c>
      <c r="Q134" s="61">
        <v>6553</v>
      </c>
      <c r="R134" s="61">
        <v>3772</v>
      </c>
      <c r="S134" s="61">
        <v>2845</v>
      </c>
      <c r="T134" s="61">
        <v>1506</v>
      </c>
      <c r="U134" s="61">
        <v>1185</v>
      </c>
      <c r="V134" s="61">
        <v>361</v>
      </c>
      <c r="W134" s="61">
        <v>0</v>
      </c>
      <c r="X134" s="61">
        <v>0</v>
      </c>
      <c r="Y134" s="61">
        <v>0</v>
      </c>
      <c r="Z134" s="61">
        <v>0</v>
      </c>
      <c r="AA134" s="61">
        <v>0</v>
      </c>
      <c r="AB134" s="61">
        <v>0</v>
      </c>
      <c r="AC134" s="61">
        <v>0</v>
      </c>
      <c r="AD134" s="61">
        <v>0</v>
      </c>
      <c r="AE134" s="61">
        <v>0</v>
      </c>
      <c r="AF134" s="61">
        <v>0</v>
      </c>
      <c r="AG134" s="61">
        <v>60161</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11270000</v>
      </c>
      <c r="AY8" s="12" t="s">
        <v>4</v>
      </c>
      <c r="AZ8" s="80">
        <v>1400000</v>
      </c>
    </row>
    <row r="9" spans="2:59" ht="14.45" customHeight="1" x14ac:dyDescent="0.2">
      <c r="B9" s="126"/>
      <c r="C9" s="126"/>
      <c r="D9" s="126"/>
      <c r="E9" s="126"/>
      <c r="F9" s="126"/>
      <c r="G9" s="126"/>
      <c r="H9" s="126"/>
      <c r="I9" s="126"/>
      <c r="J9" s="28"/>
      <c r="AP9" s="12" t="s">
        <v>8</v>
      </c>
      <c r="AQ9" s="80">
        <v>2205000</v>
      </c>
      <c r="AY9" s="12" t="s">
        <v>8</v>
      </c>
      <c r="AZ9" s="80">
        <v>7000000</v>
      </c>
    </row>
    <row r="10" spans="2:59" ht="14.45" customHeight="1" x14ac:dyDescent="0.2">
      <c r="B10" s="126"/>
      <c r="C10" s="126"/>
      <c r="D10" s="126"/>
      <c r="E10" s="126"/>
      <c r="F10" s="126"/>
      <c r="G10" s="126"/>
      <c r="H10" s="126"/>
      <c r="I10" s="126"/>
      <c r="J10" s="28"/>
      <c r="AP10" s="12" t="s">
        <v>9</v>
      </c>
      <c r="AQ10" s="80">
        <v>27132000</v>
      </c>
      <c r="AY10" s="12" t="s">
        <v>9</v>
      </c>
      <c r="AZ10" s="80">
        <v>12200000</v>
      </c>
    </row>
    <row r="11" spans="2:59" ht="14.45" customHeight="1" x14ac:dyDescent="0.2">
      <c r="B11" s="67" t="s">
        <v>114</v>
      </c>
      <c r="C11" s="67"/>
      <c r="D11" s="67"/>
      <c r="E11" s="67"/>
      <c r="F11" s="67"/>
      <c r="G11" s="67"/>
      <c r="H11" s="67"/>
      <c r="I11" s="67"/>
      <c r="AP11" s="12" t="s">
        <v>7</v>
      </c>
      <c r="AQ11" s="80">
        <v>3605000</v>
      </c>
      <c r="AY11" s="12" t="s">
        <v>7</v>
      </c>
      <c r="AZ11" s="80">
        <v>25360000</v>
      </c>
    </row>
    <row r="12" spans="2:59" ht="14.45" customHeight="1" x14ac:dyDescent="0.2">
      <c r="B12" s="67"/>
      <c r="C12" s="67"/>
      <c r="D12" s="67"/>
      <c r="E12" s="67"/>
      <c r="F12" s="67"/>
      <c r="G12" s="67"/>
      <c r="H12" s="67"/>
      <c r="I12" s="67"/>
      <c r="AP12" s="12" t="s">
        <v>3</v>
      </c>
      <c r="AQ12" s="80">
        <v>1555000</v>
      </c>
      <c r="AY12" s="12" t="s">
        <v>3</v>
      </c>
      <c r="AZ12" s="80">
        <v>2720000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3500000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15020000</v>
      </c>
    </row>
    <row r="19" spans="42:59" x14ac:dyDescent="0.2">
      <c r="AP19" s="12" t="s">
        <v>76</v>
      </c>
      <c r="AQ19" s="80">
        <v>0</v>
      </c>
      <c r="AY19" s="12" t="s">
        <v>76</v>
      </c>
      <c r="AZ19" s="80">
        <v>0</v>
      </c>
    </row>
    <row r="20" spans="42:59" ht="15" x14ac:dyDescent="0.25">
      <c r="AP20" s="68" t="s">
        <v>77</v>
      </c>
      <c r="AQ20" s="81">
        <v>49267000</v>
      </c>
      <c r="AY20" s="68" t="s">
        <v>77</v>
      </c>
      <c r="AZ20" s="81">
        <v>63700000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19690300</v>
      </c>
      <c r="AY27" s="12" t="s">
        <v>4</v>
      </c>
      <c r="AZ27" s="80">
        <v>3116520</v>
      </c>
    </row>
    <row r="28" spans="42:59" x14ac:dyDescent="0.2">
      <c r="AP28" s="12" t="s">
        <v>8</v>
      </c>
      <c r="AQ28" s="80">
        <v>3852450</v>
      </c>
      <c r="AY28" s="12" t="s">
        <v>8</v>
      </c>
      <c r="AZ28" s="80">
        <v>10634760</v>
      </c>
    </row>
    <row r="29" spans="42:59" ht="14.45" customHeight="1" x14ac:dyDescent="0.2">
      <c r="AP29" s="12" t="s">
        <v>9</v>
      </c>
      <c r="AQ29" s="80">
        <v>47416400</v>
      </c>
      <c r="AY29" s="12" t="s">
        <v>9</v>
      </c>
      <c r="AZ29" s="80">
        <v>28297524.878795657</v>
      </c>
    </row>
    <row r="30" spans="42:59" x14ac:dyDescent="0.2">
      <c r="AP30" s="12" t="s">
        <v>7</v>
      </c>
      <c r="AQ30" s="80">
        <v>6298450</v>
      </c>
      <c r="AY30" s="12" t="s">
        <v>7</v>
      </c>
      <c r="AZ30" s="80">
        <v>45453376</v>
      </c>
    </row>
    <row r="31" spans="42:59" x14ac:dyDescent="0.2">
      <c r="AP31" s="12" t="s">
        <v>3</v>
      </c>
      <c r="AQ31" s="80">
        <v>2716806</v>
      </c>
      <c r="AY31" s="12" t="s">
        <v>3</v>
      </c>
      <c r="AZ31" s="80">
        <v>6268368.5187547952</v>
      </c>
    </row>
    <row r="32" spans="42:59" ht="14.45" customHeight="1" x14ac:dyDescent="0.2">
      <c r="AP32" s="12" t="s">
        <v>6</v>
      </c>
      <c r="AQ32" s="80">
        <v>0</v>
      </c>
      <c r="AY32" s="12" t="s">
        <v>6</v>
      </c>
      <c r="AZ32" s="80"/>
    </row>
    <row r="33" spans="2:56" ht="14.45" customHeight="1" x14ac:dyDescent="0.2">
      <c r="AP33" s="12" t="s">
        <v>5</v>
      </c>
      <c r="AQ33" s="80">
        <v>6115000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34838827</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86089406</v>
      </c>
      <c r="AY37" s="68" t="s">
        <v>77</v>
      </c>
      <c r="AZ37" s="81">
        <v>128609376.39755045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112967000</v>
      </c>
      <c r="AR41" s="101">
        <v>49267000</v>
      </c>
      <c r="AS41" s="101">
        <v>63700000</v>
      </c>
      <c r="AV41" s="12" t="s">
        <v>132</v>
      </c>
      <c r="AW41" s="82">
        <v>0.43611851248594724</v>
      </c>
      <c r="AX41" s="82">
        <v>0.56388148751405276</v>
      </c>
    </row>
    <row r="42" spans="2:56" ht="15" x14ac:dyDescent="0.2">
      <c r="B42" s="29"/>
      <c r="C42" s="29"/>
      <c r="D42" s="29"/>
      <c r="E42" s="29"/>
      <c r="F42" s="29"/>
      <c r="G42" s="29"/>
      <c r="H42" s="29"/>
      <c r="I42" s="29"/>
      <c r="AP42" s="12" t="s">
        <v>131</v>
      </c>
      <c r="AQ42" s="101">
        <v>214698782.39755046</v>
      </c>
      <c r="AR42" s="101">
        <v>86089406</v>
      </c>
      <c r="AS42" s="101">
        <v>128609376.39755045</v>
      </c>
      <c r="AV42" s="12" t="s">
        <v>131</v>
      </c>
      <c r="AW42" s="82">
        <v>0.40097761635457796</v>
      </c>
      <c r="AX42" s="82">
        <v>0.59902238364542204</v>
      </c>
    </row>
    <row r="43" spans="2:56" x14ac:dyDescent="0.2">
      <c r="BD43" s="83">
        <v>77165625838530.266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0.58021642420100683</v>
      </c>
    </row>
    <row r="54" spans="2:55" x14ac:dyDescent="0.2">
      <c r="BA54" s="12" t="s">
        <v>88</v>
      </c>
      <c r="BC54" s="85">
        <v>0.34749433944826946</v>
      </c>
    </row>
    <row r="55" spans="2:55" ht="15" thickBot="1" x14ac:dyDescent="0.25">
      <c r="BA55" s="12" t="s">
        <v>89</v>
      </c>
      <c r="BC55" s="85" t="s">
        <v>131</v>
      </c>
    </row>
    <row r="56" spans="2:55" ht="16.5" thickTop="1" thickBot="1" x14ac:dyDescent="0.3">
      <c r="BA56" s="86" t="s">
        <v>82</v>
      </c>
      <c r="BB56" s="86"/>
      <c r="BC56" s="84">
        <v>112967000</v>
      </c>
    </row>
    <row r="57" spans="2:55" ht="16.5" thickTop="1" thickBot="1" x14ac:dyDescent="0.3">
      <c r="BA57" s="87" t="s">
        <v>83</v>
      </c>
      <c r="BB57" s="87"/>
      <c r="BC57" s="88">
        <v>42740</v>
      </c>
    </row>
    <row r="58" spans="2:55" ht="16.5" thickTop="1" thickBot="1" x14ac:dyDescent="0.3">
      <c r="BA58" s="87" t="s">
        <v>84</v>
      </c>
      <c r="BB58" s="87"/>
      <c r="BC58" s="89">
        <v>1.9005442509542652</v>
      </c>
    </row>
    <row r="59" spans="2:55" ht="16.5" thickTop="1" thickBot="1" x14ac:dyDescent="0.3">
      <c r="BA59" s="86" t="s">
        <v>85</v>
      </c>
      <c r="BB59" s="86" t="s">
        <v>65</v>
      </c>
      <c r="BC59" s="84">
        <v>173128</v>
      </c>
    </row>
    <row r="60" spans="2:55" ht="16.5" thickTop="1" thickBot="1" x14ac:dyDescent="0.3">
      <c r="I60" s="53" t="s">
        <v>113</v>
      </c>
      <c r="BA60" s="87" t="s">
        <v>86</v>
      </c>
      <c r="BB60" s="87"/>
      <c r="BC60" s="89">
        <v>2.9541791044776118</v>
      </c>
    </row>
    <row r="61" spans="2:55" ht="16.5" thickTop="1" thickBot="1" x14ac:dyDescent="0.3">
      <c r="BA61" s="86" t="s">
        <v>85</v>
      </c>
      <c r="BB61" s="86" t="s">
        <v>65</v>
      </c>
      <c r="BC61" s="84">
        <v>511451.12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1661.76</v>
      </c>
      <c r="J11" s="10"/>
      <c r="K11" s="10"/>
    </row>
    <row r="12" spans="2:57" ht="14.45" customHeight="1" thickBot="1" x14ac:dyDescent="0.25">
      <c r="B12" s="10"/>
      <c r="C12" s="10"/>
      <c r="D12" s="10"/>
      <c r="E12" s="10"/>
      <c r="F12" s="10"/>
      <c r="G12" s="35" t="s">
        <v>93</v>
      </c>
      <c r="H12" s="36" t="s">
        <v>94</v>
      </c>
      <c r="I12" s="37">
        <v>8985170</v>
      </c>
      <c r="J12" s="10"/>
      <c r="K12" s="10"/>
    </row>
    <row r="13" spans="2:57" ht="14.45" customHeight="1" thickBot="1" x14ac:dyDescent="0.25">
      <c r="B13" s="10"/>
      <c r="C13" s="10"/>
      <c r="D13" s="10"/>
      <c r="E13" s="10"/>
      <c r="F13" s="10"/>
      <c r="G13" s="35" t="s">
        <v>95</v>
      </c>
      <c r="H13" s="36" t="s">
        <v>94</v>
      </c>
      <c r="I13" s="37">
        <v>51751826</v>
      </c>
      <c r="J13" s="10"/>
      <c r="K13" s="10"/>
    </row>
    <row r="14" spans="2:57" ht="14.45" customHeight="1" thickBot="1" x14ac:dyDescent="0.25">
      <c r="B14" s="10"/>
      <c r="C14" s="10"/>
      <c r="D14" s="10"/>
      <c r="E14" s="10"/>
      <c r="F14" s="10"/>
      <c r="G14" s="35" t="s">
        <v>96</v>
      </c>
      <c r="H14" s="36" t="s">
        <v>97</v>
      </c>
      <c r="I14" s="38">
        <v>129.19999999999999</v>
      </c>
      <c r="J14" s="10"/>
      <c r="K14" s="10"/>
    </row>
    <row r="15" spans="2:57" ht="14.45" customHeight="1" thickBot="1" x14ac:dyDescent="0.25">
      <c r="B15" s="10"/>
      <c r="C15" s="10"/>
      <c r="D15" s="10"/>
      <c r="E15" s="10"/>
      <c r="F15" s="10"/>
      <c r="G15" s="35" t="s">
        <v>98</v>
      </c>
      <c r="H15" s="36" t="s">
        <v>67</v>
      </c>
      <c r="I15" s="39">
        <v>138.21798814534651</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1661.76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54236.037993229926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3.9586000000000001</v>
      </c>
      <c r="AT30" s="92">
        <v>129200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511451.12</v>
      </c>
      <c r="AV39" s="94">
        <v>3.96</v>
      </c>
      <c r="AW39" s="95">
        <v>2.9541791044776118</v>
      </c>
    </row>
    <row r="40" spans="2:49" ht="14.45" customHeight="1" x14ac:dyDescent="0.2">
      <c r="B40" s="10"/>
      <c r="C40" s="40"/>
      <c r="D40" s="44" t="s">
        <v>109</v>
      </c>
      <c r="E40" s="70">
        <v>2.96895</v>
      </c>
      <c r="F40" s="70">
        <v>3.1668799999999999</v>
      </c>
      <c r="G40" s="70">
        <v>3.3648100000000003</v>
      </c>
      <c r="H40" s="70">
        <v>3.5627400000000002</v>
      </c>
      <c r="I40" s="70">
        <v>3.7606700000000002</v>
      </c>
      <c r="J40" s="45">
        <v>3.9586000000000001</v>
      </c>
      <c r="K40" s="70">
        <v>4.1565300000000001</v>
      </c>
      <c r="L40" s="70">
        <v>4.3544600000000004</v>
      </c>
      <c r="M40" s="70">
        <v>4.5523899999999999</v>
      </c>
      <c r="N40" s="70">
        <v>4.7503200000000003</v>
      </c>
      <c r="O40" s="70">
        <v>4.9482499999999998</v>
      </c>
      <c r="AT40" s="12" t="s">
        <v>62</v>
      </c>
      <c r="AU40" s="93">
        <v>214698.78</v>
      </c>
      <c r="AV40" s="94">
        <v>1.66</v>
      </c>
      <c r="AW40" s="95">
        <v>1.9005442297308064</v>
      </c>
    </row>
    <row r="41" spans="2:49" x14ac:dyDescent="0.2">
      <c r="B41" s="10"/>
      <c r="C41" s="46">
        <v>-0.2</v>
      </c>
      <c r="D41" s="47">
        <v>75116.88</v>
      </c>
      <c r="E41" s="104">
        <v>3.8749548907544007E-2</v>
      </c>
      <c r="F41" s="104">
        <v>0.10799951883471359</v>
      </c>
      <c r="G41" s="104">
        <v>0.17724948876188318</v>
      </c>
      <c r="H41" s="104">
        <v>0.24649945868905276</v>
      </c>
      <c r="I41" s="104">
        <v>0.31574942861622235</v>
      </c>
      <c r="J41" s="104">
        <v>0.38499939854339194</v>
      </c>
      <c r="K41" s="104">
        <v>0.45424936847056152</v>
      </c>
      <c r="L41" s="104">
        <v>0.52349933839773111</v>
      </c>
      <c r="M41" s="104">
        <v>0.59274930832490069</v>
      </c>
      <c r="N41" s="104">
        <v>0.66199927825207028</v>
      </c>
      <c r="O41" s="104">
        <v>0.73124924817923986</v>
      </c>
      <c r="AT41" s="12" t="s">
        <v>61</v>
      </c>
      <c r="AU41" s="93">
        <v>296752.34000000003</v>
      </c>
      <c r="AV41" s="94"/>
      <c r="AW41" s="95">
        <v>0.58021642420100683</v>
      </c>
    </row>
    <row r="42" spans="2:49" x14ac:dyDescent="0.2">
      <c r="B42" s="10"/>
      <c r="C42" s="46">
        <v>-0.15</v>
      </c>
      <c r="D42" s="47">
        <v>93896.1</v>
      </c>
      <c r="E42" s="104">
        <v>0.2984369361344299</v>
      </c>
      <c r="F42" s="104">
        <v>0.38499939854339194</v>
      </c>
      <c r="G42" s="104">
        <v>0.47156186095235397</v>
      </c>
      <c r="H42" s="104">
        <v>0.55812432336131601</v>
      </c>
      <c r="I42" s="104">
        <v>0.64468678577027783</v>
      </c>
      <c r="J42" s="104">
        <v>0.73124924817923986</v>
      </c>
      <c r="K42" s="104">
        <v>0.8178117105882019</v>
      </c>
      <c r="L42" s="104">
        <v>0.90437417299716394</v>
      </c>
      <c r="M42" s="104">
        <v>0.99093663540612575</v>
      </c>
      <c r="N42" s="104">
        <v>1.077499097815088</v>
      </c>
      <c r="O42" s="104">
        <v>1.1640615602240496</v>
      </c>
    </row>
    <row r="43" spans="2:49" x14ac:dyDescent="0.2">
      <c r="B43" s="10"/>
      <c r="C43" s="46">
        <v>-0.1</v>
      </c>
      <c r="D43" s="47">
        <v>110466</v>
      </c>
      <c r="E43" s="104">
        <v>0.52757286604050568</v>
      </c>
      <c r="F43" s="104">
        <v>0.62941105710987277</v>
      </c>
      <c r="G43" s="104">
        <v>0.73124924817923986</v>
      </c>
      <c r="H43" s="104">
        <v>0.83308743924860695</v>
      </c>
      <c r="I43" s="104">
        <v>0.93492563031797382</v>
      </c>
      <c r="J43" s="104">
        <v>1.0367638213873409</v>
      </c>
      <c r="K43" s="104">
        <v>1.1386020124567078</v>
      </c>
      <c r="L43" s="104">
        <v>1.2404402035260751</v>
      </c>
      <c r="M43" s="104">
        <v>1.342278394595442</v>
      </c>
      <c r="N43" s="104">
        <v>1.4441165856648093</v>
      </c>
      <c r="O43" s="104">
        <v>1.5459547767341757</v>
      </c>
      <c r="AU43" s="12">
        <v>330674.48</v>
      </c>
    </row>
    <row r="44" spans="2:49" x14ac:dyDescent="0.2">
      <c r="B44" s="10"/>
      <c r="C44" s="46">
        <v>-0.05</v>
      </c>
      <c r="D44" s="47">
        <v>122740</v>
      </c>
      <c r="E44" s="104">
        <v>0.69730318448945083</v>
      </c>
      <c r="F44" s="104">
        <v>0.81045673012208064</v>
      </c>
      <c r="G44" s="104">
        <v>0.92361027575471111</v>
      </c>
      <c r="H44" s="104">
        <v>1.0367638213873409</v>
      </c>
      <c r="I44" s="104">
        <v>1.1499173670199712</v>
      </c>
      <c r="J44" s="104">
        <v>1.263070912652601</v>
      </c>
      <c r="K44" s="104">
        <v>1.3762244582852308</v>
      </c>
      <c r="L44" s="104">
        <v>1.4893780039178615</v>
      </c>
      <c r="M44" s="104">
        <v>1.6025315495504913</v>
      </c>
      <c r="N44" s="104">
        <v>1.7156850951831211</v>
      </c>
      <c r="O44" s="104">
        <v>1.8288386408157509</v>
      </c>
      <c r="AU44" s="12">
        <v>320826.27999999997</v>
      </c>
    </row>
    <row r="45" spans="2:49" x14ac:dyDescent="0.2">
      <c r="B45" s="10"/>
      <c r="C45" s="42" t="s">
        <v>107</v>
      </c>
      <c r="D45" s="48">
        <v>129200</v>
      </c>
      <c r="E45" s="104">
        <v>0.78663493104152726</v>
      </c>
      <c r="F45" s="104">
        <v>0.90574392644429569</v>
      </c>
      <c r="G45" s="104">
        <v>1.0248529218470641</v>
      </c>
      <c r="H45" s="104">
        <v>1.1439619172498325</v>
      </c>
      <c r="I45" s="104">
        <v>1.263070912652601</v>
      </c>
      <c r="J45" s="104">
        <v>1.3821799080553694</v>
      </c>
      <c r="K45" s="104">
        <v>1.5012889034581378</v>
      </c>
      <c r="L45" s="104">
        <v>1.6203978988609067</v>
      </c>
      <c r="M45" s="104">
        <v>1.7395068942636747</v>
      </c>
      <c r="N45" s="104">
        <v>1.8586158896664435</v>
      </c>
      <c r="O45" s="104">
        <v>1.977724885069212</v>
      </c>
    </row>
    <row r="46" spans="2:49" ht="14.45" customHeight="1" x14ac:dyDescent="0.2">
      <c r="B46" s="10"/>
      <c r="C46" s="46">
        <v>0.05</v>
      </c>
      <c r="D46" s="47">
        <v>135660</v>
      </c>
      <c r="E46" s="104">
        <v>0.87596667759360347</v>
      </c>
      <c r="F46" s="104">
        <v>1.0010311227665101</v>
      </c>
      <c r="G46" s="104">
        <v>1.1260955679394176</v>
      </c>
      <c r="H46" s="104">
        <v>1.2511600131123242</v>
      </c>
      <c r="I46" s="104">
        <v>1.3762244582852312</v>
      </c>
      <c r="J46" s="104">
        <v>1.5012889034581378</v>
      </c>
      <c r="K46" s="104">
        <v>1.6263533486310449</v>
      </c>
      <c r="L46" s="104">
        <v>1.7514177938039523</v>
      </c>
      <c r="M46" s="104">
        <v>1.8764822389768585</v>
      </c>
      <c r="N46" s="104">
        <v>2.001546684149766</v>
      </c>
      <c r="O46" s="104">
        <v>2.1266111293226722</v>
      </c>
    </row>
    <row r="47" spans="2:49" x14ac:dyDescent="0.2">
      <c r="B47" s="10"/>
      <c r="C47" s="46">
        <v>0.1</v>
      </c>
      <c r="D47" s="47">
        <v>149226</v>
      </c>
      <c r="E47" s="104">
        <v>1.0635633453529638</v>
      </c>
      <c r="F47" s="104">
        <v>1.2011342350431615</v>
      </c>
      <c r="G47" s="104">
        <v>1.3387051247333592</v>
      </c>
      <c r="H47" s="104">
        <v>1.4762760144235565</v>
      </c>
      <c r="I47" s="104">
        <v>1.6138469041137542</v>
      </c>
      <c r="J47" s="104">
        <v>1.7514177938039515</v>
      </c>
      <c r="K47" s="104">
        <v>1.8889886834941492</v>
      </c>
      <c r="L47" s="104">
        <v>2.0265595731843473</v>
      </c>
      <c r="M47" s="104">
        <v>2.1641304628745446</v>
      </c>
      <c r="N47" s="104">
        <v>2.3017013525647427</v>
      </c>
      <c r="O47" s="104">
        <v>2.4392722422549395</v>
      </c>
    </row>
    <row r="48" spans="2:49" x14ac:dyDescent="0.2">
      <c r="B48" s="10"/>
      <c r="C48" s="46">
        <v>0.15</v>
      </c>
      <c r="D48" s="47">
        <v>171609.9</v>
      </c>
      <c r="E48" s="104">
        <v>1.3730978471559085</v>
      </c>
      <c r="F48" s="104">
        <v>1.5313043702996358</v>
      </c>
      <c r="G48" s="104">
        <v>1.6895108934433627</v>
      </c>
      <c r="H48" s="104">
        <v>1.84771741658709</v>
      </c>
      <c r="I48" s="104">
        <v>2.0059239397308173</v>
      </c>
      <c r="J48" s="104">
        <v>2.1641304628745446</v>
      </c>
      <c r="K48" s="104">
        <v>2.3223369860182714</v>
      </c>
      <c r="L48" s="104">
        <v>2.4805435091619992</v>
      </c>
      <c r="M48" s="104">
        <v>2.638750032305726</v>
      </c>
      <c r="N48" s="104">
        <v>2.7969565554494538</v>
      </c>
      <c r="O48" s="104">
        <v>2.9551630785931802</v>
      </c>
    </row>
    <row r="49" spans="2:45" ht="15" thickBot="1" x14ac:dyDescent="0.25">
      <c r="B49" s="10"/>
      <c r="C49" s="46">
        <v>0.2</v>
      </c>
      <c r="D49" s="49">
        <v>205931.88</v>
      </c>
      <c r="E49" s="104">
        <v>1.84771741658709</v>
      </c>
      <c r="F49" s="104">
        <v>2.0375652443595627</v>
      </c>
      <c r="G49" s="104">
        <v>2.2274130721320362</v>
      </c>
      <c r="H49" s="104">
        <v>2.4172608999045084</v>
      </c>
      <c r="I49" s="104">
        <v>2.6071087276769811</v>
      </c>
      <c r="J49" s="104">
        <v>2.7969565554494538</v>
      </c>
      <c r="K49" s="104">
        <v>2.9868043832219264</v>
      </c>
      <c r="L49" s="104">
        <v>3.1766522109943995</v>
      </c>
      <c r="M49" s="104">
        <v>3.3665000387668718</v>
      </c>
      <c r="N49" s="104">
        <v>3.5563478665393449</v>
      </c>
      <c r="O49" s="104">
        <v>3.7461956943118171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129200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874.36</v>
      </c>
      <c r="BA66" s="12" t="s">
        <v>65</v>
      </c>
    </row>
    <row r="67" spans="2:55" x14ac:dyDescent="0.2">
      <c r="B67" s="10"/>
      <c r="C67" s="10"/>
      <c r="D67" s="10"/>
      <c r="E67" s="10"/>
      <c r="F67" s="10"/>
      <c r="G67" s="10"/>
      <c r="H67" s="10"/>
      <c r="I67" s="10"/>
      <c r="J67" s="10"/>
      <c r="K67" s="10"/>
      <c r="AS67" s="12" t="s">
        <v>11</v>
      </c>
      <c r="AT67" s="93">
        <v>173128</v>
      </c>
      <c r="AU67" s="94">
        <v>1.34</v>
      </c>
      <c r="AV67" s="95">
        <v>1</v>
      </c>
      <c r="AX67" s="12" t="s">
        <v>64</v>
      </c>
      <c r="AZ67" s="64">
        <v>84303.73134328358</v>
      </c>
      <c r="BA67" s="12" t="s">
        <v>63</v>
      </c>
    </row>
    <row r="68" spans="2:55" x14ac:dyDescent="0.2">
      <c r="B68" s="10"/>
      <c r="C68" s="10"/>
      <c r="D68" s="10"/>
      <c r="E68" s="10"/>
      <c r="F68" s="10"/>
      <c r="G68" s="10"/>
      <c r="H68" s="10"/>
      <c r="I68" s="10"/>
      <c r="J68" s="10"/>
      <c r="K68" s="10"/>
      <c r="AS68" s="12" t="s">
        <v>62</v>
      </c>
      <c r="AT68" s="93">
        <v>112967</v>
      </c>
      <c r="AU68" s="94">
        <v>0.87</v>
      </c>
      <c r="AV68" s="95">
        <v>0.65250566055173054</v>
      </c>
    </row>
    <row r="69" spans="2:55" x14ac:dyDescent="0.2">
      <c r="B69" s="10"/>
      <c r="C69" s="10"/>
      <c r="D69" s="10"/>
      <c r="E69" s="10"/>
      <c r="F69" s="10"/>
      <c r="G69" s="10"/>
      <c r="H69" s="10"/>
      <c r="I69" s="10"/>
      <c r="J69" s="10"/>
      <c r="K69" s="10"/>
      <c r="AS69" s="12" t="s">
        <v>61</v>
      </c>
      <c r="AT69" s="93">
        <v>60161</v>
      </c>
      <c r="AU69" s="94"/>
      <c r="AV69" s="95">
        <v>0.34749433944826946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1.34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1.0050000000000001</v>
      </c>
      <c r="AU86" s="98">
        <v>1.0720000000000001</v>
      </c>
      <c r="AV86" s="98">
        <v>1.139</v>
      </c>
      <c r="AW86" s="98">
        <v>1.206</v>
      </c>
      <c r="AX86" s="98">
        <v>1.2730000000000001</v>
      </c>
      <c r="AY86" s="99">
        <v>1.34</v>
      </c>
      <c r="AZ86" s="98">
        <v>1.407</v>
      </c>
      <c r="BA86" s="98">
        <v>1.4740000000000002</v>
      </c>
      <c r="BB86" s="98">
        <v>1.5410000000000001</v>
      </c>
      <c r="BC86" s="98">
        <v>1.6080000000000001</v>
      </c>
      <c r="BD86" s="98">
        <v>1.675</v>
      </c>
    </row>
    <row r="87" spans="2:56" x14ac:dyDescent="0.2">
      <c r="B87" s="10"/>
      <c r="C87" s="10"/>
      <c r="D87" s="10"/>
      <c r="E87" s="10"/>
      <c r="F87" s="10"/>
      <c r="G87" s="10"/>
      <c r="H87" s="10"/>
      <c r="I87" s="10"/>
      <c r="J87" s="10"/>
      <c r="K87" s="10"/>
      <c r="AR87" s="12">
        <v>-0.2</v>
      </c>
      <c r="AS87" s="98">
        <v>75116.88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93896.1</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110466</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122740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129200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135660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149226</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171609.9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205931.88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2024-12-02T21:41:56Z</dcterms:modified>
</cp:coreProperties>
</file>