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44BE35E6-4C45-4FC0-A675-9D008638477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<sst xmlns="http://schemas.openxmlformats.org/spreadsheetml/2006/main" count="350" uniqueCount="161">
  <si>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</si>
  <si>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</si>
  <si>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</si>
  <si>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</si>
  <si>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</si>
  <si>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</si>
  <si>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</si>
  <si>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</si>
  <si>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</si>
  <si>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</si>
  <si>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</si>
  <si>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</si>
  <si>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</si>
  <si>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</si>
  <si>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</si>
  <si>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</si>
  <si>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</si>
  <si>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</si>
  <si>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</si>
  <si>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</si>
  <si>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</si>
  <si>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</si>
  <si>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</si>
  <si>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</si>
  <si>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</si>
  <si>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</si>
  <si>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</si>
  <si>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</si>
  <si>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</si>
  <si>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</si>
  <si>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</si>
  <si>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</si>
  <si>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</si>
  <si>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</si>
  <si>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</si>
  <si>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</si>
  <si>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</si>
  <si>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</si>
  <si>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</si>
  <si>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</si>
  <si>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</si>
  <si>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</si>
  <si>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</si>
  <si>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</si>
  <si>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</si>
  <si>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</si>
  <si>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</si>
  <si>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</si>
  <si>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</si>
  <si>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</si>
  <si>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</si>
  <si>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</si>
  <si>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</si>
  <si>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</si>
  <si>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</si>
  <si>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</si>
  <si>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</si>
  <si>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</si>
  <si>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</si>
  <si>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</si>
  <si>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</si>
  <si>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</si>
  <si>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</si>
  <si>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</si>
  <si>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</si>
  <si>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</si>
  <si>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</si>
  <si>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</si>
  <si>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</si>
  <si>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</si>
  <si>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</si>
  <si>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</si>
  <si>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</si>
  <si>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</si>
  <si>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</si>
  <si>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</si>
  <si>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</si>
  <si>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</si>
  <si>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</si>
  <si>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</si>
  <si>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</si>
  <si>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</si>
  <si>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</si>
  <si>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</si>
  <si>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</si>
  <si>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</si>
  <si>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</si>
  <si>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</si>
  <si>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</si>
  <si>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</si>
  <si>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</si>
  <si>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</si>
  <si>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</si>
  <si>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</si>
  <si>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</si>
  <si>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</si>
  <si>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</si>
  <si>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</si>
  <si>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</si>
  <si>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</si>
  <si>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</si>
  <si>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</si>
  <si>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</si>
  <si>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</si>
  <si>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</si>
  <si>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</si>
  <si>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</si>
  <si>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</si>
  <si>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</si>
  <si>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</si>
  <si>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</si>
  <si>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</si>
  <si>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</si>
  <si>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</si>
  <si>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</si>
  <si>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</si>
  <si>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</si>
  <si>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</si>
  <si>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</si>
  <si>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</si>
  <si>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</si>
  <si>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</si>
  <si>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</si>
  <si>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</si>
  <si>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PLATANO DOMINICO HARTON ANTIOQUIA AMALFI</t>
  </si>
  <si>
    <t>Antioquia</t>
  </si>
  <si>
    <t>Material de propagacion: Colino/Plántula // Distancia de siembra: 2 x 4 // Densidad de siembra - Plantas/Ha.: 1.250 // Duracion del ciclo: 8 años // Productividad/Ha/Ciclo: 117.392 kg // Inicio de Produccion desde la siembra: año 2  // Duracion de la etapa productiva: 7 años // Productividad promedio en etapa productiva  // Cultivo asociado: NA // Productividad promedio etapa productiva: 16.770 kg // % Rendimiento 1ra. Calidad: 100 // % Rendimiento 2da. Calidad: 0 // Precio de venta ponderado por calidad: $1.520 // Valor Jornal: $68.716 // Otros: NA</t>
  </si>
  <si>
    <t>2024 Q2</t>
  </si>
  <si>
    <t>2018 Q2</t>
  </si>
  <si>
    <t>El presente documento corresponde a una actualización del documento PDF de la AgroGuía correspondiente a Platano Dominico Harton Antioquia Amalfi publicada en la página web, y consta de las siguientes partes:</t>
  </si>
  <si>
    <t>- Flujo anualizado de los ingresos (precio y rendimiento) y los costos de producción para una hectárea de
Platano Dominico Harton Antioquia Amalfi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</si>
  <si>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Platano Dominico Harton Antioquia Amalfi.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</si>
  <si>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</si>
  <si>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</si>
  <si>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</si>
  <si>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</si>
  <si>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Platano Dominico Harton Antioquia Amalfi.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</si>
  <si>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</si>
  <si>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</si>
  <si>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Platano Dominico Harton Antioquia Amalfi, en lo que respecta a la mano de obra incluye actividades como la preparación del terreno, la siembra, el trazado y el ahoyado, entre otras, y ascienden a un total de $1,5 millones de pesos (equivalente a 22 jornales). En cuanto a los insumos, se incluyen los gastos relacionados con el material vegetal y las enmiendas, que en conjunto ascienden a  $2,4 millones.</t>
  </si>
  <si>
    <t>*** Los costos de sostenimiento del año 1 comprenden tanto los gastos relacionados con la mano de obra como aquellos asociados con los insumos necesarios desde el momento de la siembra de las plantas hasta finalizar el año 1. Para el caso de Platano Dominico Harton Antioquia Amalfi, en lo que respecta a la mano de obra incluye actividades como la fertilización, riego, control de malezas, plagas y enfermedades, entre otras, y ascienden a un total de $3,4 millones de pesos (equivalente a 49 jornales). En cuanto a los insumos, se incluyen los fertilizantes, plaguicidas, transportes, entre otras, que en conjunto ascienden a  $2,6 millones.</t>
  </si>
  <si>
    <t>Nota 1: en caso de utilizar esta información para el desarrollo de otras publicaciones, por favor citar FINAGRO, "Agro Guía - Marcos de Referencia Agroeconómicos"</t>
  </si>
  <si>
    <t>Los costos totales del ciclo para esta actualización (2024 Q2) equivalen a $128,6 millones, en comparación con los costos del marco original que ascienden a $63,1 millones, (mes de publicación del marco: junio - 2018).
La rentabilidad actualizada (2024 Q2) bajó frente a la rentabilidad de la primera AgroGuía, pasando del 40,3% al 38,7%. Mientras que el crecimiento de los costos fue del 203,8%, el crecimiento de los ingresos fue del 168,9%.</t>
  </si>
  <si>
    <t>En cuanto a los costos de mano de obra de la AgroGuía actualizada, se destaca la participación de cosecha y beneficio seguido de control fitosanitario, que representan el 35% y el 26% del costo total, respectivamente. En cuanto a los costos de insumos, se destaca la participación de transporte seguido de cosecha y beneficio, que representan el 74% y el 12% del costo total, respectivamente.</t>
  </si>
  <si>
    <t>bajó</t>
  </si>
  <si>
    <t>A continuación, se presenta la desagregación de los costos de mano de obra e insumos según las diferentes actividades vinculadas a la producción de PLATANO DOMINICO HARTON ANTIOQUIA AMALFI</t>
  </si>
  <si>
    <t>En cuanto a los costos de mano de obra, se destaca la participación de cosecha y beneficio segido por control fitosanitario que representan el 35% y el 26% del costo total, respectivamente. En cuanto a los costos de insumos, se destaca la participación de transporte segido por fertilización que representan el 72% y el 12% del costo total, respectivamente.</t>
  </si>
  <si>
    <t>En cuanto a los costos de mano de obra, se destaca la participación de cosecha y beneficio segido por control fitosanitario que representan el 35% y el 26% del costo total, respectivamente. En cuanto a los costos de insumos, se destaca la participación de transporte segido por cosecha y beneficio que representan el 74% y el 12% del costo total, respectivamente.</t>
  </si>
  <si>
    <t>En cuanto a los costos de mano de obra, se destaca la participación de cosecha y beneficio segido por control fitosanitario que representan el 35% y el 26% del costo total, respectivamente.</t>
  </si>
  <si>
    <t>En cuanto a los costos de insumos, se destaca la participación de transporte segido por cosecha y beneficio que representan el 74% y el 12% del costo total, respectivamente.</t>
  </si>
  <si>
    <t>En cuanto a los costos de insumos, se destaca la participación de transporte segido por fertilización que representan el 72% y el 12% del costo total, respectivamente.</t>
  </si>
  <si>
    <t>En cuanto a los costos de mano de obra, se destaca la participación de cosecha y beneficio segido por control fitosanitario que representan el 35% y el 26% del costo total, respectivamente.En cuanto a los costos de insumos, se destaca la participación de transporte segido por fertilización que representan el 72% y el 12% del costo total, respectivamente.</t>
  </si>
  <si>
    <t>De acuerdo con el comportamiento histórico del sistema productivo, se efectuó un análisis de sensibilidad del margen de utilidad obtenido en la producción de PLATANO DOMINICO HARTON ANTIOQUIA AMALFI, frente a diferentes escenarios de variación de precios de venta en finca y rendimientos probables (kg/ha).</t>
  </si>
  <si>
    <t>Con un precio ponderado de COP $ 1.520/kg y con un rendimiento por hectárea de 117.392 kg por ciclo; el margen de utilidad obtenido en la producción de plátano es del 28%.</t>
  </si>
  <si>
    <t>El precio mínimo ponderado para cubrir los costos de producción, con un rendimiento de 117.392 kg para todo el ciclo de producción, es COP $ 1.096/kg.</t>
  </si>
  <si>
    <t>El rendimiento mínimo por ha/ciclo para cubrir los costos de producción, con un precio ponderado de COP $ 1.520, es de 84.617 kg/ha para todo el ciclo.</t>
  </si>
  <si>
    <t>El siguiente cuadro presenta diferentes escenarios de rentabilidad para el sistema productivo de PLATANO DOMINICO HARTON ANTIOQUIA AMALFI, con respecto a diferentes niveles de productividad (kg./ha.) y precios ($/kg.).</t>
  </si>
  <si>
    <t>De acuerdo con el comportamiento histórico del sistema productivo, se efectuó un análisis de sensibilidad del margen de utilidad obtenido en la producción de PLATANO DOMINICO HARTON ANTIOQUIA AMALFI, frente a diferentes escenarios de variación de precios de venta en finca y rendimientos probables (t/ha)</t>
  </si>
  <si>
    <t>Con un precio ponderado de COP $$ 900/kg y con un rendimiento por hectárea de 117.392 kg por ciclo; el margen de utilidad obtenido en la producción de plátano es del 40%.</t>
  </si>
  <si>
    <t>El precio mínimo ponderado para cubrir los costos de producción, con un rendimiento de 117.392 kg para todo el ciclo de producción, es COP $ 538/kg.</t>
  </si>
  <si>
    <t>El rendimiento mínimo por ha/ciclo para cubrir los costos de producción, con un precio ponderado de COP $ 900, es de 70.109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</si>
</sst>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63098300</c:v>
                </c:pt>
                <c:pt idx="1">
                  <c:v>128617951.84681582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27750000</c:v>
                </c:pt>
                <c:pt idx="1">
                  <c:v>47797200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35348300</c:v>
                </c:pt>
                <c:pt idx="1">
                  <c:v>80820751.846815825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2">
                  <c:v>10095180.722891565</c:v>
                </c:pt>
                <c:pt idx="3">
                  <c:v>7732557</c:v>
                </c:pt>
                <c:pt idx="4">
                  <c:v>2375652.1239242684</c:v>
                </c:pt>
                <c:pt idx="5">
                  <c:v>753472</c:v>
                </c:pt>
                <c:pt idx="6">
                  <c:v>0</c:v>
                </c:pt>
                <c:pt idx="7">
                  <c:v>0</c:v>
                </c:pt>
                <c:pt idx="8">
                  <c:v>59863890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7902340</c:v>
                </c:pt>
                <c:pt idx="1">
                  <c:v>12506312</c:v>
                </c:pt>
                <c:pt idx="2">
                  <c:v>16875000</c:v>
                </c:pt>
                <c:pt idx="3">
                  <c:v>1099456</c:v>
                </c:pt>
                <c:pt idx="4">
                  <c:v>1511752</c:v>
                </c:pt>
                <c:pt idx="5">
                  <c:v>0</c:v>
                </c:pt>
                <c:pt idx="6">
                  <c:v>7902340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0.43978997849387386</c:v>
                </c:pt>
                <c:pt idx="1">
                  <c:v>0.37162152960518713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0.5602100215061262</c:v>
                </c:pt>
                <c:pt idx="1">
                  <c:v>0.62837847039481287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4600000</c:v>
                </c:pt>
                <c:pt idx="1">
                  <c:v>7280000</c:v>
                </c:pt>
                <c:pt idx="2">
                  <c:v>9750000</c:v>
                </c:pt>
                <c:pt idx="3">
                  <c:v>640000</c:v>
                </c:pt>
                <c:pt idx="4">
                  <c:v>880000</c:v>
                </c:pt>
                <c:pt idx="5">
                  <c:v>0</c:v>
                </c:pt>
                <c:pt idx="6">
                  <c:v>4600000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0</c:v>
                </c:pt>
                <c:pt idx="2">
                  <c:v>4287500</c:v>
                </c:pt>
                <c:pt idx="3">
                  <c:v>4304000</c:v>
                </c:pt>
                <c:pt idx="4">
                  <c:v>1016800</c:v>
                </c:pt>
                <c:pt idx="5">
                  <c:v>320000</c:v>
                </c:pt>
                <c:pt idx="6">
                  <c:v>0</c:v>
                </c:pt>
                <c:pt idx="7">
                  <c:v>0</c:v>
                </c:pt>
                <c:pt idx="8">
                  <c:v>25420000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7902340</c:v>
                </c:pt>
                <c:pt idx="1">
                  <c:v>12506312</c:v>
                </c:pt>
                <c:pt idx="2">
                  <c:v>16875000</c:v>
                </c:pt>
                <c:pt idx="3">
                  <c:v>1099456</c:v>
                </c:pt>
                <c:pt idx="4">
                  <c:v>1511752</c:v>
                </c:pt>
                <c:pt idx="5">
                  <c:v>0</c:v>
                </c:pt>
                <c:pt idx="6">
                  <c:v>7902340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0</c:v>
                </c:pt>
                <c:pt idx="2">
                  <c:v>10095180.722891565</c:v>
                </c:pt>
                <c:pt idx="3">
                  <c:v>7732557</c:v>
                </c:pt>
                <c:pt idx="4">
                  <c:v>2375652.1239242684</c:v>
                </c:pt>
                <c:pt idx="5">
                  <c:v>753472</c:v>
                </c:pt>
                <c:pt idx="6">
                  <c:v>0</c:v>
                </c:pt>
                <c:pt idx="7">
                  <c:v>0</c:v>
                </c:pt>
                <c:pt idx="8">
                  <c:v>59863890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63098300</c:v>
                </c:pt>
                <c:pt idx="1">
                  <c:v>128617951.84681582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27750000</c:v>
                </c:pt>
                <c:pt idx="1">
                  <c:v>47797200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35348300</c:v>
                </c:pt>
                <c:pt idx="1">
                  <c:v>80820751.846815825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0.43978997849387386</c:v>
                </c:pt>
                <c:pt idx="1">
                  <c:v>0.37162152960518713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0.5602100215061262</c:v>
                </c:pt>
                <c:pt idx="1">
                  <c:v>0.62837847039481287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1511.75</v>
      </c>
      <c r="C7" s="22">
        <v>3367.08</v>
      </c>
      <c r="D7" s="22">
        <v>6379.35</v>
      </c>
      <c r="E7" s="22">
        <v>6379.35</v>
      </c>
      <c r="F7" s="22">
        <v>6379.35</v>
      </c>
      <c r="G7" s="22">
        <v>6379.35</v>
      </c>
      <c r="H7" s="22">
        <v>6379.35</v>
      </c>
      <c r="I7" s="22">
        <v>6379.35</v>
      </c>
      <c r="J7" s="22">
        <v>4642.29</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47797.2</v>
      </c>
      <c r="AH7" s="23">
        <v>0.37162152960518702</v>
      </c>
    </row>
    <row r="8" spans="1:34" x14ac:dyDescent="0.2">
      <c r="A8" s="5" t="s">
        <v>122</v>
      </c>
      <c r="B8" s="22">
        <v>2375.65</v>
      </c>
      <c r="C8" s="22">
        <v>2588.52</v>
      </c>
      <c r="D8" s="22">
        <v>11360.2</v>
      </c>
      <c r="E8" s="22">
        <v>11360.2</v>
      </c>
      <c r="F8" s="22">
        <v>11360.2</v>
      </c>
      <c r="G8" s="22">
        <v>11360.2</v>
      </c>
      <c r="H8" s="22">
        <v>11360.2</v>
      </c>
      <c r="I8" s="22">
        <v>11360.2</v>
      </c>
      <c r="J8" s="22">
        <v>7695.37</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80820.75</v>
      </c>
      <c r="AH8" s="23">
        <v>0.62837847039481287</v>
      </c>
    </row>
    <row r="9" spans="1:34" x14ac:dyDescent="0.2">
      <c r="A9" s="9" t="s">
        <v>121</v>
      </c>
      <c r="B9" s="22">
        <v>3887.4</v>
      </c>
      <c r="C9" s="22">
        <v>5955.6</v>
      </c>
      <c r="D9" s="22">
        <v>17739.55</v>
      </c>
      <c r="E9" s="22">
        <v>17739.55</v>
      </c>
      <c r="F9" s="22">
        <v>17739.55</v>
      </c>
      <c r="G9" s="22">
        <v>17739.55</v>
      </c>
      <c r="H9" s="22">
        <v>17739.55</v>
      </c>
      <c r="I9" s="22">
        <v>17739.55</v>
      </c>
      <c r="J9" s="22">
        <v>12337.66</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128617.95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17600</v>
      </c>
      <c r="E11" s="24">
        <v>17600</v>
      </c>
      <c r="F11" s="24">
        <v>17600</v>
      </c>
      <c r="G11" s="24">
        <v>17600</v>
      </c>
      <c r="H11" s="24">
        <v>17600</v>
      </c>
      <c r="I11" s="24">
        <v>17600</v>
      </c>
      <c r="J11" s="24">
        <v>11792</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117392</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1520</v>
      </c>
      <c r="E15" s="161">
        <v>1520</v>
      </c>
      <c r="F15" s="161">
        <v>1520</v>
      </c>
      <c r="G15" s="161">
        <v>1520</v>
      </c>
      <c r="H15" s="161">
        <v>1520</v>
      </c>
      <c r="I15" s="161">
        <v>1520</v>
      </c>
      <c r="J15" s="161">
        <v>1520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1520</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26752</v>
      </c>
      <c r="E19" s="22">
        <v>26752</v>
      </c>
      <c r="F19" s="22">
        <v>26752</v>
      </c>
      <c r="G19" s="22">
        <v>26752</v>
      </c>
      <c r="H19" s="22">
        <v>26752</v>
      </c>
      <c r="I19" s="22">
        <v>26752</v>
      </c>
      <c r="J19" s="22">
        <v>17923.84</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178435.84</v>
      </c>
      <c r="AH19" s="27"/>
    </row>
    <row r="20" spans="1:34" x14ac:dyDescent="0.2">
      <c r="A20" s="3" t="s">
        <v>12</v>
      </c>
      <c r="B20" s="25">
        <v>-3887.4</v>
      </c>
      <c r="C20" s="25">
        <v>-5955.6</v>
      </c>
      <c r="D20" s="25">
        <v>9012.4500000000007</v>
      </c>
      <c r="E20" s="25">
        <v>9012.4500000000007</v>
      </c>
      <c r="F20" s="25">
        <v>9012.4500000000007</v>
      </c>
      <c r="G20" s="25">
        <v>9012.4500000000007</v>
      </c>
      <c r="H20" s="25">
        <v>9012.4500000000007</v>
      </c>
      <c r="I20" s="25">
        <v>9012.4500000000007</v>
      </c>
      <c r="J20" s="25">
        <v>5586.18</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49817.89</v>
      </c>
      <c r="AH20" s="30"/>
    </row>
    <row r="21" spans="1:34" x14ac:dyDescent="0.2">
      <c r="J21" s="19"/>
      <c r="AG21" s="88">
        <v>0.38733230810981456</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2840</v>
      </c>
      <c r="D121" s="68">
        <v>3702.5</v>
      </c>
      <c r="E121" s="68">
        <v>3702.5</v>
      </c>
      <c r="F121" s="68">
        <v>3702.5</v>
      </c>
      <c r="G121" s="68">
        <v>3702.5</v>
      </c>
      <c r="H121" s="68">
        <v>3702.5</v>
      </c>
      <c r="I121" s="68">
        <v>3702.5</v>
      </c>
      <c r="J121" s="68">
        <v>2695</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27750</v>
      </c>
      <c r="AH121" s="69">
        <v>0.4397899784938738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2279.0500000000002</v>
      </c>
      <c r="D122" s="68">
        <v>4946.5</v>
      </c>
      <c r="E122" s="68">
        <v>4946.5</v>
      </c>
      <c r="F122" s="68">
        <v>4946.5</v>
      </c>
      <c r="G122" s="68">
        <v>4946.5</v>
      </c>
      <c r="H122" s="68">
        <v>4946.5</v>
      </c>
      <c r="I122" s="68">
        <v>4946.5</v>
      </c>
      <c r="J122" s="68">
        <v>3390.25</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35348.300000000003</v>
      </c>
      <c r="AH122" s="69">
        <v>0.5602100215061262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5119.05</v>
      </c>
      <c r="D123" s="68">
        <v>8649</v>
      </c>
      <c r="E123" s="68">
        <v>8649</v>
      </c>
      <c r="F123" s="68">
        <v>8649</v>
      </c>
      <c r="G123" s="68">
        <v>8649</v>
      </c>
      <c r="H123" s="68">
        <v>8649</v>
      </c>
      <c r="I123" s="68">
        <v>8649</v>
      </c>
      <c r="J123" s="68">
        <v>6085.25</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63098.3</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17600</v>
      </c>
      <c r="E125" s="71">
        <v>17600</v>
      </c>
      <c r="F125" s="71">
        <v>17600</v>
      </c>
      <c r="G125" s="71">
        <v>17600</v>
      </c>
      <c r="H125" s="71">
        <v>17600</v>
      </c>
      <c r="I125" s="71">
        <v>17600</v>
      </c>
      <c r="J125" s="71">
        <v>11792</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117392</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0.9</v>
      </c>
      <c r="D129" s="72">
        <v>0.9</v>
      </c>
      <c r="E129" s="72">
        <v>0.9</v>
      </c>
      <c r="F129" s="72">
        <v>0.9</v>
      </c>
      <c r="G129" s="72">
        <v>0.9</v>
      </c>
      <c r="H129" s="72">
        <v>0.9</v>
      </c>
      <c r="I129" s="72">
        <v>0.9</v>
      </c>
      <c r="J129" s="72">
        <v>0.9</v>
      </c>
      <c r="K129" s="72">
        <v>0.9</v>
      </c>
      <c r="L129" s="72">
        <v>0.9</v>
      </c>
      <c r="M129" s="72">
        <v>0.9</v>
      </c>
      <c r="N129" s="72">
        <v>0.9</v>
      </c>
      <c r="O129" s="72">
        <v>0.9</v>
      </c>
      <c r="P129" s="72">
        <v>0.9</v>
      </c>
      <c r="Q129" s="72">
        <v>0.9</v>
      </c>
      <c r="R129" s="72">
        <v>0.9</v>
      </c>
      <c r="S129" s="72">
        <v>0.9</v>
      </c>
      <c r="T129" s="72">
        <v>0.9</v>
      </c>
      <c r="U129" s="72">
        <v>0.9</v>
      </c>
      <c r="V129" s="72">
        <v>0.9</v>
      </c>
      <c r="W129" s="72">
        <v>0.9</v>
      </c>
      <c r="X129" s="72">
        <v>0.9</v>
      </c>
      <c r="Y129" s="72">
        <v>0.9</v>
      </c>
      <c r="Z129" s="72">
        <v>0.9</v>
      </c>
      <c r="AA129" s="72">
        <v>0.9</v>
      </c>
      <c r="AB129" s="72">
        <v>0.9</v>
      </c>
      <c r="AC129" s="72">
        <v>0.9</v>
      </c>
      <c r="AD129" s="72">
        <v>0.9</v>
      </c>
      <c r="AE129" s="72">
        <v>0.9</v>
      </c>
      <c r="AF129" s="72">
        <v>0.9</v>
      </c>
      <c r="AG129" s="72">
        <v>0.9</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15840</v>
      </c>
      <c r="E133" s="68">
        <v>15840</v>
      </c>
      <c r="F133" s="68">
        <v>15840</v>
      </c>
      <c r="G133" s="68">
        <v>15840</v>
      </c>
      <c r="H133" s="68">
        <v>15840</v>
      </c>
      <c r="I133" s="68">
        <v>15840</v>
      </c>
      <c r="J133" s="68">
        <v>10612.8</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105652.8</v>
      </c>
      <c r="AH133" s="61"/>
    </row>
    <row r="134" spans="1:40" s="21" customFormat="1" x14ac:dyDescent="0.2">
      <c r="A134" s="64" t="s">
        <v>12</v>
      </c>
      <c r="B134" s="68"/>
      <c r="C134" s="68">
        <v>-5119.05</v>
      </c>
      <c r="D134" s="68">
        <v>7191</v>
      </c>
      <c r="E134" s="68">
        <v>7191</v>
      </c>
      <c r="F134" s="68">
        <v>7191</v>
      </c>
      <c r="G134" s="68">
        <v>7191</v>
      </c>
      <c r="H134" s="68">
        <v>7191</v>
      </c>
      <c r="I134" s="68">
        <v>7191</v>
      </c>
      <c r="J134" s="68">
        <v>4527.55</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42554.5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4600000</v>
      </c>
      <c r="AY8" s="21" t="s">
        <v>4</v>
      </c>
      <c r="AZ8" s="86">
        <v>0</v>
      </c>
    </row>
    <row r="9" spans="2:59" ht="14.45" customHeight="1" x14ac:dyDescent="0.2">
      <c r="B9" s="132"/>
      <c r="C9" s="132"/>
      <c r="D9" s="132"/>
      <c r="E9" s="132"/>
      <c r="F9" s="132"/>
      <c r="G9" s="132"/>
      <c r="H9" s="132"/>
      <c r="I9" s="132"/>
      <c r="J9" s="36"/>
      <c r="AP9" s="21" t="s">
        <v>8</v>
      </c>
      <c r="AQ9" s="86">
        <v>7280000</v>
      </c>
      <c r="AY9" s="21" t="s">
        <v>8</v>
      </c>
      <c r="AZ9" s="86">
        <v>0</v>
      </c>
    </row>
    <row r="10" spans="2:59" ht="14.45" customHeight="1" x14ac:dyDescent="0.2">
      <c r="B10" s="132"/>
      <c r="C10" s="132"/>
      <c r="D10" s="132"/>
      <c r="E10" s="132"/>
      <c r="F10" s="132"/>
      <c r="G10" s="132"/>
      <c r="H10" s="132"/>
      <c r="I10" s="132"/>
      <c r="J10" s="36"/>
      <c r="AP10" s="21" t="s">
        <v>9</v>
      </c>
      <c r="AQ10" s="86">
        <v>9750000</v>
      </c>
      <c r="AY10" s="21" t="s">
        <v>9</v>
      </c>
      <c r="AZ10" s="86">
        <v>4287500</v>
      </c>
    </row>
    <row r="11" spans="2:59" ht="14.45" customHeight="1" x14ac:dyDescent="0.2">
      <c r="B11" s="74" t="s">
        <v>114</v>
      </c>
      <c r="C11" s="74"/>
      <c r="D11" s="74"/>
      <c r="E11" s="74"/>
      <c r="F11" s="74"/>
      <c r="G11" s="74"/>
      <c r="H11" s="74"/>
      <c r="I11" s="74"/>
      <c r="AP11" s="21" t="s">
        <v>7</v>
      </c>
      <c r="AQ11" s="86">
        <v>640000</v>
      </c>
      <c r="AY11" s="21" t="s">
        <v>7</v>
      </c>
      <c r="AZ11" s="86">
        <v>4304000</v>
      </c>
    </row>
    <row r="12" spans="2:59" ht="14.45" customHeight="1" x14ac:dyDescent="0.2">
      <c r="B12" s="74"/>
      <c r="C12" s="74"/>
      <c r="D12" s="74"/>
      <c r="E12" s="74"/>
      <c r="F12" s="74"/>
      <c r="G12" s="74"/>
      <c r="H12" s="74"/>
      <c r="I12" s="74"/>
      <c r="AP12" s="21" t="s">
        <v>3</v>
      </c>
      <c r="AQ12" s="86">
        <v>880000</v>
      </c>
      <c r="AY12" s="21" t="s">
        <v>3</v>
      </c>
      <c r="AZ12" s="86">
        <v>1016800</v>
      </c>
    </row>
    <row r="13" spans="2:59" ht="14.45" customHeight="1" x14ac:dyDescent="0.2">
      <c r="B13" s="74"/>
      <c r="C13" s="74"/>
      <c r="D13" s="74"/>
      <c r="E13" s="74"/>
      <c r="F13" s="74"/>
      <c r="G13" s="74"/>
      <c r="H13" s="74"/>
      <c r="I13" s="74"/>
      <c r="AP13" s="21" t="s">
        <v>6</v>
      </c>
      <c r="AQ13" s="86">
        <v>0</v>
      </c>
      <c r="AY13" s="21" t="s">
        <v>6</v>
      </c>
      <c r="AZ13" s="86">
        <v>320000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4600000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25420000</v>
      </c>
    </row>
    <row r="19" spans="42:59" x14ac:dyDescent="0.2">
      <c r="AP19" s="21" t="s">
        <v>76</v>
      </c>
      <c r="AQ19" s="86">
        <v>0</v>
      </c>
      <c r="AY19" s="21" t="s">
        <v>76</v>
      </c>
      <c r="AZ19" s="86">
        <v>0</v>
      </c>
    </row>
    <row r="20" spans="42:59" ht="15" x14ac:dyDescent="0.25">
      <c r="AP20" s="75" t="s">
        <v>77</v>
      </c>
      <c r="AQ20" s="87">
        <v>27750000</v>
      </c>
      <c r="AY20" s="75" t="s">
        <v>77</v>
      </c>
      <c r="AZ20" s="87">
        <v>35348300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7902340</v>
      </c>
      <c r="AY27" s="21" t="s">
        <v>4</v>
      </c>
      <c r="AZ27" s="86"/>
    </row>
    <row r="28" spans="42:59" x14ac:dyDescent="0.2">
      <c r="AP28" s="21" t="s">
        <v>8</v>
      </c>
      <c r="AQ28" s="86">
        <v>12506312</v>
      </c>
      <c r="AY28" s="21" t="s">
        <v>8</v>
      </c>
      <c r="AZ28" s="86"/>
    </row>
    <row r="29" spans="42:59" ht="14.45" customHeight="1" x14ac:dyDescent="0.2">
      <c r="AP29" s="21" t="s">
        <v>9</v>
      </c>
      <c r="AQ29" s="86">
        <v>16875000</v>
      </c>
      <c r="AY29" s="21" t="s">
        <v>9</v>
      </c>
      <c r="AZ29" s="86">
        <v>10095180.722891565</v>
      </c>
    </row>
    <row r="30" spans="42:59" x14ac:dyDescent="0.2">
      <c r="AP30" s="21" t="s">
        <v>7</v>
      </c>
      <c r="AQ30" s="86">
        <v>1099456</v>
      </c>
      <c r="AY30" s="21" t="s">
        <v>7</v>
      </c>
      <c r="AZ30" s="86">
        <v>7732557</v>
      </c>
    </row>
    <row r="31" spans="42:59" x14ac:dyDescent="0.2">
      <c r="AP31" s="21" t="s">
        <v>3</v>
      </c>
      <c r="AQ31" s="86">
        <v>1511752</v>
      </c>
      <c r="AY31" s="21" t="s">
        <v>3</v>
      </c>
      <c r="AZ31" s="86">
        <v>2375652.1239242684</v>
      </c>
    </row>
    <row r="32" spans="42:59" ht="14.45" customHeight="1" x14ac:dyDescent="0.2">
      <c r="AP32" s="21" t="s">
        <v>6</v>
      </c>
      <c r="AQ32" s="86">
        <v>0</v>
      </c>
      <c r="AY32" s="21" t="s">
        <v>6</v>
      </c>
      <c r="AZ32" s="86">
        <v>753472</v>
      </c>
    </row>
    <row r="33" spans="2:56" ht="14.45" customHeight="1" x14ac:dyDescent="0.2">
      <c r="AP33" s="21" t="s">
        <v>5</v>
      </c>
      <c r="AQ33" s="86">
        <v>7902340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59863890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47797200</v>
      </c>
      <c r="AY37" s="75" t="s">
        <v>77</v>
      </c>
      <c r="AZ37" s="87">
        <v>80820751.846815825</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63098300</v>
      </c>
      <c r="AR41" s="107">
        <v>27750000</v>
      </c>
      <c r="AS41" s="107">
        <v>35348300</v>
      </c>
      <c r="AV41" s="21" t="s">
        <v>128</v>
      </c>
      <c r="AW41" s="88">
        <v>0.43978997849387386</v>
      </c>
      <c r="AX41" s="88">
        <v>0.5602100215061262</v>
      </c>
    </row>
    <row r="42" spans="2:56" ht="15" x14ac:dyDescent="0.2">
      <c r="B42" s="37"/>
      <c r="C42" s="37"/>
      <c r="D42" s="37"/>
      <c r="E42" s="37"/>
      <c r="F42" s="37"/>
      <c r="G42" s="37"/>
      <c r="H42" s="37"/>
      <c r="I42" s="37"/>
      <c r="AP42" s="21" t="s">
        <v>127</v>
      </c>
      <c r="AQ42" s="107">
        <v>128617951.84681582</v>
      </c>
      <c r="AR42" s="107">
        <v>47797200</v>
      </c>
      <c r="AS42" s="107">
        <v>80820751.846815825</v>
      </c>
      <c r="AV42" s="21" t="s">
        <v>127</v>
      </c>
      <c r="AW42" s="88">
        <v>0.37162152960518713</v>
      </c>
      <c r="AX42" s="88">
        <v>0.62837847039481287</v>
      </c>
    </row>
    <row r="43" spans="2:56" x14ac:dyDescent="0.2">
      <c r="BD43" s="89">
        <v>48492451108089.492</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0.2791921735005703</v>
      </c>
    </row>
    <row r="54" spans="2:55" x14ac:dyDescent="0.2">
      <c r="BA54" s="21" t="s">
        <v>88</v>
      </c>
      <c r="BC54" s="91">
        <v>0.40277683128132902</v>
      </c>
    </row>
    <row r="55" spans="2:55" ht="15" thickBot="1" x14ac:dyDescent="0.25">
      <c r="BA55" s="21" t="s">
        <v>89</v>
      </c>
      <c r="BC55" s="91" t="s">
        <v>127</v>
      </c>
    </row>
    <row r="56" spans="2:55" ht="16.5" thickTop="1" thickBot="1" x14ac:dyDescent="0.3">
      <c r="BA56" s="92" t="s">
        <v>82</v>
      </c>
      <c r="BB56" s="92"/>
      <c r="BC56" s="90">
        <v>63098300</v>
      </c>
    </row>
    <row r="57" spans="2:55" ht="16.5" thickTop="1" thickBot="1" x14ac:dyDescent="0.3">
      <c r="BA57" s="93" t="s">
        <v>83</v>
      </c>
      <c r="BB57" s="93"/>
      <c r="BC57" s="94">
        <v>43254</v>
      </c>
    </row>
    <row r="58" spans="2:55" ht="16.5" thickTop="1" thickBot="1" x14ac:dyDescent="0.3">
      <c r="BA58" s="93" t="s">
        <v>84</v>
      </c>
      <c r="BB58" s="93"/>
      <c r="BC58" s="95">
        <v>2.0383742802391795</v>
      </c>
    </row>
    <row r="59" spans="2:55" ht="16.5" thickTop="1" thickBot="1" x14ac:dyDescent="0.3">
      <c r="BA59" s="92" t="s">
        <v>85</v>
      </c>
      <c r="BB59" s="92" t="s">
        <v>65</v>
      </c>
      <c r="BC59" s="90">
        <v>105652.8</v>
      </c>
    </row>
    <row r="60" spans="2:55" ht="16.5" thickTop="1" thickBot="1" x14ac:dyDescent="0.3">
      <c r="I60" s="60" t="s">
        <v>113</v>
      </c>
      <c r="BA60" s="93" t="s">
        <v>86</v>
      </c>
      <c r="BB60" s="93"/>
      <c r="BC60" s="95">
        <v>1.6888888888888889</v>
      </c>
    </row>
    <row r="61" spans="2:55" ht="16.5" thickTop="1" thickBot="1" x14ac:dyDescent="0.3">
      <c r="BA61" s="92" t="s">
        <v>85</v>
      </c>
      <c r="BB61" s="92" t="s">
        <v>65</v>
      </c>
      <c r="BC61" s="90">
        <v>178435.84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4600000</v>
      </c>
      <c r="J5" t="s">
        <v>4</v>
      </c>
      <c r="K5" s="1">
        <v>0</v>
      </c>
      <c r="S5" s="135"/>
      <c r="T5" s="135"/>
      <c r="U5" s="135"/>
      <c r="V5" s="135"/>
      <c r="W5" s="135"/>
      <c r="X5" s="135"/>
      <c r="Y5" s="135"/>
      <c r="Z5" s="135"/>
    </row>
    <row r="6" spans="1:27" x14ac:dyDescent="0.25">
      <c r="A6" t="s">
        <v>8</v>
      </c>
      <c r="B6" s="1">
        <v>7280000</v>
      </c>
      <c r="J6" t="s">
        <v>8</v>
      </c>
      <c r="K6" s="1">
        <v>0</v>
      </c>
      <c r="S6" s="135"/>
      <c r="T6" s="135"/>
      <c r="U6" s="135"/>
      <c r="V6" s="135"/>
      <c r="W6" s="135"/>
      <c r="X6" s="135"/>
      <c r="Y6" s="135"/>
      <c r="Z6" s="135"/>
      <c r="AA6" s="18"/>
    </row>
    <row r="7" spans="1:27" x14ac:dyDescent="0.25">
      <c r="A7" t="s">
        <v>9</v>
      </c>
      <c r="B7" s="1">
        <v>9750000</v>
      </c>
      <c r="J7" t="s">
        <v>9</v>
      </c>
      <c r="K7" s="1">
        <v>4287500</v>
      </c>
      <c r="S7" s="135"/>
      <c r="T7" s="135"/>
      <c r="U7" s="135"/>
      <c r="V7" s="135"/>
      <c r="W7" s="135"/>
      <c r="X7" s="135"/>
      <c r="Y7" s="135"/>
      <c r="Z7" s="135"/>
      <c r="AA7" s="18"/>
    </row>
    <row r="8" spans="1:27" x14ac:dyDescent="0.25">
      <c r="A8" t="s">
        <v>7</v>
      </c>
      <c r="B8" s="1">
        <v>640000</v>
      </c>
      <c r="J8" t="s">
        <v>7</v>
      </c>
      <c r="K8" s="1">
        <v>4304000</v>
      </c>
      <c r="S8" s="135"/>
      <c r="T8" s="135"/>
      <c r="U8" s="135"/>
      <c r="V8" s="135"/>
      <c r="W8" s="135"/>
      <c r="X8" s="135"/>
      <c r="Y8" s="135"/>
      <c r="Z8" s="135"/>
    </row>
    <row r="9" spans="1:27" x14ac:dyDescent="0.25">
      <c r="A9" t="s">
        <v>3</v>
      </c>
      <c r="B9" s="1">
        <v>880000</v>
      </c>
      <c r="J9" t="s">
        <v>3</v>
      </c>
      <c r="K9" s="1">
        <v>1016800</v>
      </c>
      <c r="S9" s="135"/>
      <c r="T9" s="135"/>
      <c r="U9" s="135"/>
      <c r="V9" s="135"/>
      <c r="W9" s="135"/>
      <c r="X9" s="135"/>
      <c r="Y9" s="135"/>
      <c r="Z9" s="135"/>
    </row>
    <row r="10" spans="1:27" x14ac:dyDescent="0.25">
      <c r="A10" t="s">
        <v>6</v>
      </c>
      <c r="B10" s="1">
        <v>0</v>
      </c>
      <c r="J10" t="s">
        <v>6</v>
      </c>
      <c r="K10" s="1">
        <v>320000</v>
      </c>
      <c r="S10" s="135"/>
      <c r="T10" s="135"/>
      <c r="U10" s="135"/>
      <c r="V10" s="135"/>
      <c r="W10" s="135"/>
      <c r="X10" s="135"/>
      <c r="Y10" s="135"/>
      <c r="Z10" s="135"/>
    </row>
    <row r="11" spans="1:27" x14ac:dyDescent="0.25">
      <c r="A11" t="s">
        <v>5</v>
      </c>
      <c r="B11" s="1">
        <v>4600000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25420000</v>
      </c>
    </row>
    <row r="14" spans="1:27" x14ac:dyDescent="0.25">
      <c r="A14" t="s">
        <v>76</v>
      </c>
      <c r="B14" s="1">
        <v>0</v>
      </c>
      <c r="J14" t="s">
        <v>76</v>
      </c>
      <c r="K14" s="1">
        <v>0</v>
      </c>
    </row>
    <row r="15" spans="1:27" x14ac:dyDescent="0.25">
      <c r="A15" s="12" t="s">
        <v>77</v>
      </c>
      <c r="B15" s="13">
        <v>27750000</v>
      </c>
      <c r="J15" s="12" t="s">
        <v>77</v>
      </c>
      <c r="K15" s="13">
        <v>35348300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7902340</v>
      </c>
      <c r="J22" t="s">
        <v>4</v>
      </c>
      <c r="K22" s="1">
        <v>0</v>
      </c>
      <c r="S22" s="135"/>
      <c r="T22" s="135"/>
      <c r="U22" s="135"/>
      <c r="V22" s="135"/>
      <c r="W22" s="135"/>
      <c r="X22" s="135"/>
      <c r="Y22" s="135"/>
      <c r="Z22" s="135"/>
    </row>
    <row r="23" spans="1:26" x14ac:dyDescent="0.25">
      <c r="A23" t="s">
        <v>8</v>
      </c>
      <c r="B23" s="1">
        <v>12506312</v>
      </c>
      <c r="J23" t="s">
        <v>8</v>
      </c>
      <c r="K23" s="1">
        <v>0</v>
      </c>
      <c r="S23" s="135"/>
      <c r="T23" s="135"/>
      <c r="U23" s="135"/>
      <c r="V23" s="135"/>
      <c r="W23" s="135"/>
      <c r="X23" s="135"/>
      <c r="Y23" s="135"/>
      <c r="Z23" s="135"/>
    </row>
    <row r="24" spans="1:26" ht="14.45" customHeight="1" x14ac:dyDescent="0.25">
      <c r="A24" t="s">
        <v>9</v>
      </c>
      <c r="B24" s="1">
        <v>16875000</v>
      </c>
      <c r="J24" t="s">
        <v>9</v>
      </c>
      <c r="K24" s="1">
        <v>10095180.722891565</v>
      </c>
      <c r="S24" s="135"/>
      <c r="T24" s="135"/>
      <c r="U24" s="135"/>
      <c r="V24" s="135"/>
      <c r="W24" s="135"/>
      <c r="X24" s="135"/>
      <c r="Y24" s="135"/>
      <c r="Z24" s="135"/>
    </row>
    <row r="25" spans="1:26" x14ac:dyDescent="0.25">
      <c r="A25" t="s">
        <v>7</v>
      </c>
      <c r="B25" s="1">
        <v>1099456</v>
      </c>
      <c r="J25" t="s">
        <v>7</v>
      </c>
      <c r="K25" s="1">
        <v>7732557</v>
      </c>
      <c r="S25" s="135"/>
      <c r="T25" s="135"/>
      <c r="U25" s="135"/>
      <c r="V25" s="135"/>
      <c r="W25" s="135"/>
      <c r="X25" s="135"/>
      <c r="Y25" s="135"/>
      <c r="Z25" s="135"/>
    </row>
    <row r="26" spans="1:26" ht="14.45" customHeight="1" x14ac:dyDescent="0.25">
      <c r="A26" t="s">
        <v>3</v>
      </c>
      <c r="B26" s="1">
        <v>1511752</v>
      </c>
      <c r="J26" t="s">
        <v>3</v>
      </c>
      <c r="K26" s="1">
        <v>2375652.1239242684</v>
      </c>
      <c r="S26" s="135"/>
      <c r="T26" s="135"/>
      <c r="U26" s="135"/>
      <c r="V26" s="135"/>
      <c r="W26" s="135"/>
      <c r="X26" s="135"/>
      <c r="Y26" s="135"/>
      <c r="Z26" s="135"/>
    </row>
    <row r="27" spans="1:26" x14ac:dyDescent="0.25">
      <c r="A27" t="s">
        <v>6</v>
      </c>
      <c r="B27" s="1">
        <v>0</v>
      </c>
      <c r="J27" t="s">
        <v>6</v>
      </c>
      <c r="K27" s="1">
        <v>753472</v>
      </c>
      <c r="S27" s="135"/>
      <c r="T27" s="135"/>
      <c r="U27" s="135"/>
      <c r="V27" s="135"/>
      <c r="W27" s="135"/>
      <c r="X27" s="135"/>
      <c r="Y27" s="135"/>
      <c r="Z27" s="135"/>
    </row>
    <row r="28" spans="1:26" x14ac:dyDescent="0.25">
      <c r="A28" t="s">
        <v>5</v>
      </c>
      <c r="B28" s="1">
        <v>7902340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59863890</v>
      </c>
    </row>
    <row r="31" spans="1:26" x14ac:dyDescent="0.25">
      <c r="A31" t="s">
        <v>76</v>
      </c>
      <c r="B31" s="1">
        <v>0</v>
      </c>
      <c r="J31" t="s">
        <v>76</v>
      </c>
      <c r="K31" s="1">
        <v>0</v>
      </c>
    </row>
    <row r="32" spans="1:26" x14ac:dyDescent="0.25">
      <c r="A32" s="12" t="s">
        <v>77</v>
      </c>
      <c r="B32" s="13">
        <v>47797200</v>
      </c>
      <c r="J32" s="12" t="s">
        <v>77</v>
      </c>
      <c r="K32" s="13">
        <v>80820751.846815825</v>
      </c>
    </row>
    <row r="35" spans="1:15" x14ac:dyDescent="0.25">
      <c r="B35" t="s">
        <v>79</v>
      </c>
      <c r="C35" t="s">
        <v>80</v>
      </c>
      <c r="D35" t="s">
        <v>24</v>
      </c>
      <c r="H35" t="s">
        <v>80</v>
      </c>
      <c r="I35" t="s">
        <v>24</v>
      </c>
    </row>
    <row r="36" spans="1:15" x14ac:dyDescent="0.25">
      <c r="A36" t="s">
        <v>128</v>
      </c>
      <c r="B36" s="14">
        <v>63098300</v>
      </c>
      <c r="C36" s="14">
        <v>27750000</v>
      </c>
      <c r="D36" s="14">
        <v>35348300</v>
      </c>
      <c r="G36" t="s">
        <v>128</v>
      </c>
      <c r="H36" s="15">
        <v>0.43978997849387386</v>
      </c>
      <c r="I36" s="15">
        <v>0.5602100215061262</v>
      </c>
    </row>
    <row r="37" spans="1:15" x14ac:dyDescent="0.25">
      <c r="A37" t="s">
        <v>127</v>
      </c>
      <c r="B37" s="14">
        <v>128617951.84681582</v>
      </c>
      <c r="C37" s="14">
        <v>47797200</v>
      </c>
      <c r="D37" s="14">
        <v>80820751.846815825</v>
      </c>
      <c r="G37" t="s">
        <v>127</v>
      </c>
      <c r="H37" s="15">
        <v>0.37162152960518713</v>
      </c>
      <c r="I37" s="15">
        <v>0.62837847039481287</v>
      </c>
    </row>
    <row r="38" spans="1:15" x14ac:dyDescent="0.25">
      <c r="O38" s="17">
        <v>48492451108089.492</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1095.6300000000001</v>
      </c>
      <c r="J11" s="19"/>
      <c r="K11" s="19"/>
    </row>
    <row r="12" spans="2:57" ht="14.45" customHeight="1" thickBot="1" x14ac:dyDescent="0.25">
      <c r="B12" s="19"/>
      <c r="C12" s="19"/>
      <c r="D12" s="19"/>
      <c r="E12" s="19"/>
      <c r="F12" s="19"/>
      <c r="G12" s="43" t="s">
        <v>93</v>
      </c>
      <c r="H12" s="44" t="s">
        <v>94</v>
      </c>
      <c r="I12" s="45">
        <v>3887400</v>
      </c>
      <c r="J12" s="19"/>
      <c r="K12" s="19"/>
    </row>
    <row r="13" spans="2:57" ht="14.45" customHeight="1" thickBot="1" x14ac:dyDescent="0.25">
      <c r="B13" s="19"/>
      <c r="C13" s="19"/>
      <c r="D13" s="19"/>
      <c r="E13" s="19"/>
      <c r="F13" s="19"/>
      <c r="G13" s="43" t="s">
        <v>95</v>
      </c>
      <c r="H13" s="44" t="s">
        <v>94</v>
      </c>
      <c r="I13" s="45">
        <v>8832013</v>
      </c>
      <c r="J13" s="19"/>
      <c r="K13" s="19"/>
    </row>
    <row r="14" spans="2:57" ht="14.45" customHeight="1" thickBot="1" x14ac:dyDescent="0.25">
      <c r="B14" s="19"/>
      <c r="C14" s="19"/>
      <c r="D14" s="19"/>
      <c r="E14" s="19"/>
      <c r="F14" s="19"/>
      <c r="G14" s="43" t="s">
        <v>96</v>
      </c>
      <c r="H14" s="44" t="s">
        <v>97</v>
      </c>
      <c r="I14" s="46">
        <v>117.392</v>
      </c>
      <c r="J14" s="19"/>
      <c r="K14" s="19"/>
    </row>
    <row r="15" spans="2:57" ht="14.45" customHeight="1" thickBot="1" x14ac:dyDescent="0.25">
      <c r="B15" s="19"/>
      <c r="C15" s="19"/>
      <c r="D15" s="19"/>
      <c r="E15" s="19"/>
      <c r="F15" s="19"/>
      <c r="G15" s="43" t="s">
        <v>98</v>
      </c>
      <c r="H15" s="44" t="s">
        <v>67</v>
      </c>
      <c r="I15" s="47">
        <v>38.733230810981453</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1095.6300000000001</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84617.072368421053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1.52</v>
      </c>
      <c r="AT30" s="98">
        <v>117392</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178435.84</v>
      </c>
      <c r="AV39" s="100">
        <v>1.52</v>
      </c>
      <c r="AW39" s="101">
        <v>1.6888888888888889</v>
      </c>
    </row>
    <row r="40" spans="2:49" ht="14.45" customHeight="1" x14ac:dyDescent="0.2">
      <c r="B40" s="19"/>
      <c r="C40" s="48"/>
      <c r="D40" s="52" t="s">
        <v>109</v>
      </c>
      <c r="E40" s="162">
        <v>1140.0000000000002</v>
      </c>
      <c r="F40" s="162">
        <v>1216</v>
      </c>
      <c r="G40" s="162">
        <v>1292</v>
      </c>
      <c r="H40" s="162">
        <v>1367.9999999999998</v>
      </c>
      <c r="I40" s="162">
        <v>1444</v>
      </c>
      <c r="J40" s="163">
        <v>1520</v>
      </c>
      <c r="K40" s="162">
        <v>1596</v>
      </c>
      <c r="L40" s="162">
        <v>1672.0000000000002</v>
      </c>
      <c r="M40" s="162">
        <v>1748</v>
      </c>
      <c r="N40" s="162">
        <v>1824</v>
      </c>
      <c r="O40" s="162">
        <v>1900</v>
      </c>
      <c r="AT40" s="21" t="s">
        <v>62</v>
      </c>
      <c r="AU40" s="99">
        <v>128617.95</v>
      </c>
      <c r="AV40" s="100">
        <v>1.1000000000000001</v>
      </c>
      <c r="AW40" s="101">
        <v>2.0383742509703113</v>
      </c>
    </row>
    <row r="41" spans="2:49" x14ac:dyDescent="0.2">
      <c r="B41" s="19"/>
      <c r="C41" s="53">
        <v>-0.2</v>
      </c>
      <c r="D41" s="54">
        <v>68251.708799999993</v>
      </c>
      <c r="E41" s="110">
        <v>-0.39505373836233593</v>
      </c>
      <c r="F41" s="110">
        <v>-0.3547239875864916</v>
      </c>
      <c r="G41" s="110">
        <v>-0.31439423681064738</v>
      </c>
      <c r="H41" s="110">
        <v>-0.27406448603480316</v>
      </c>
      <c r="I41" s="110">
        <v>-0.23373473525895894</v>
      </c>
      <c r="J41" s="110">
        <v>-0.19340498448311461</v>
      </c>
      <c r="K41" s="110">
        <v>-0.15307523370727028</v>
      </c>
      <c r="L41" s="110">
        <v>-0.11274548293142594</v>
      </c>
      <c r="M41" s="110">
        <v>-7.2415732155581725E-2</v>
      </c>
      <c r="N41" s="110">
        <v>-3.2085981379737505E-2</v>
      </c>
      <c r="O41" s="110">
        <v>8.2437693961068259E-3</v>
      </c>
      <c r="AT41" s="21" t="s">
        <v>61</v>
      </c>
      <c r="AU41" s="99">
        <v>49817.89</v>
      </c>
      <c r="AV41" s="100"/>
      <c r="AW41" s="101">
        <v>0.2791921735005703</v>
      </c>
    </row>
    <row r="42" spans="2:49" x14ac:dyDescent="0.2">
      <c r="B42" s="19"/>
      <c r="C42" s="53">
        <v>-0.15</v>
      </c>
      <c r="D42" s="54">
        <v>85314.635999999999</v>
      </c>
      <c r="E42" s="110">
        <v>-0.24381717295291971</v>
      </c>
      <c r="F42" s="110">
        <v>-0.19340498448311461</v>
      </c>
      <c r="G42" s="110">
        <v>-0.14299279601330916</v>
      </c>
      <c r="H42" s="110">
        <v>-9.2580607543503834E-2</v>
      </c>
      <c r="I42" s="110">
        <v>-4.2168419073698615E-2</v>
      </c>
      <c r="J42" s="110">
        <v>8.2437693961068259E-3</v>
      </c>
      <c r="K42" s="110">
        <v>5.8655957865912267E-2</v>
      </c>
      <c r="L42" s="110">
        <v>0.10906814633571771</v>
      </c>
      <c r="M42" s="110">
        <v>0.15948033480552293</v>
      </c>
      <c r="N42" s="110">
        <v>0.20989252327532815</v>
      </c>
      <c r="O42" s="110">
        <v>0.26030471174513337</v>
      </c>
    </row>
    <row r="43" spans="2:49" x14ac:dyDescent="0.2">
      <c r="B43" s="19"/>
      <c r="C43" s="53">
        <v>-0.1</v>
      </c>
      <c r="D43" s="54">
        <v>100370.15999999999</v>
      </c>
      <c r="E43" s="110">
        <v>-0.11037314465049397</v>
      </c>
      <c r="F43" s="110">
        <v>-5.1064687627193628E-2</v>
      </c>
      <c r="G43" s="110">
        <v>8.2437693961068259E-3</v>
      </c>
      <c r="H43" s="110">
        <v>6.7552226419407058E-2</v>
      </c>
      <c r="I43" s="110">
        <v>0.12686068344270751</v>
      </c>
      <c r="J43" s="110">
        <v>0.18616914046600797</v>
      </c>
      <c r="K43" s="110">
        <v>0.24547759748930842</v>
      </c>
      <c r="L43" s="110">
        <v>0.30478605451260887</v>
      </c>
      <c r="M43" s="110">
        <v>0.3640945115359091</v>
      </c>
      <c r="N43" s="110">
        <v>0.42340296855920956</v>
      </c>
      <c r="O43" s="110">
        <v>0.48271142558250979</v>
      </c>
      <c r="AU43" s="21">
        <v>201796.848</v>
      </c>
    </row>
    <row r="44" spans="2:49" x14ac:dyDescent="0.2">
      <c r="B44" s="19"/>
      <c r="C44" s="53">
        <v>-0.05</v>
      </c>
      <c r="D44" s="54">
        <v>111522.4</v>
      </c>
      <c r="E44" s="110">
        <v>-1.1525716278326548E-2</v>
      </c>
      <c r="F44" s="110">
        <v>5.437256930311829E-2</v>
      </c>
      <c r="G44" s="110">
        <v>0.12027085488456302</v>
      </c>
      <c r="H44" s="110">
        <v>0.18616914046600797</v>
      </c>
      <c r="I44" s="110">
        <v>0.25206742604745291</v>
      </c>
      <c r="J44" s="110">
        <v>0.31796571162889764</v>
      </c>
      <c r="K44" s="110">
        <v>0.38386399721034259</v>
      </c>
      <c r="L44" s="110">
        <v>0.44976228279178754</v>
      </c>
      <c r="M44" s="110">
        <v>0.51566056837323249</v>
      </c>
      <c r="N44" s="110">
        <v>0.58155885395467743</v>
      </c>
      <c r="O44" s="110">
        <v>0.64745713953612216</v>
      </c>
      <c r="AU44" s="21">
        <v>179199.17199999999</v>
      </c>
    </row>
    <row r="45" spans="2:49" x14ac:dyDescent="0.2">
      <c r="B45" s="19"/>
      <c r="C45" s="50" t="s">
        <v>107</v>
      </c>
      <c r="D45" s="55">
        <v>117392</v>
      </c>
      <c r="E45" s="110">
        <v>4.0499246022814184E-2</v>
      </c>
      <c r="F45" s="110">
        <v>0.10986586242433494</v>
      </c>
      <c r="G45" s="110">
        <v>0.17923247882585613</v>
      </c>
      <c r="H45" s="110">
        <v>0.24859909522737689</v>
      </c>
      <c r="I45" s="110">
        <v>0.31796571162889764</v>
      </c>
      <c r="J45" s="110">
        <v>0.38733232803041884</v>
      </c>
      <c r="K45" s="110">
        <v>0.45669894443193981</v>
      </c>
      <c r="L45" s="110">
        <v>0.52606556083346101</v>
      </c>
      <c r="M45" s="110">
        <v>0.59543217723498154</v>
      </c>
      <c r="N45" s="110">
        <v>0.66479879363650252</v>
      </c>
      <c r="O45" s="110">
        <v>0.73416541003802349</v>
      </c>
    </row>
    <row r="46" spans="2:49" ht="14.45" customHeight="1" x14ac:dyDescent="0.2">
      <c r="B46" s="19"/>
      <c r="C46" s="53">
        <v>0.05</v>
      </c>
      <c r="D46" s="54">
        <v>123261.6</v>
      </c>
      <c r="E46" s="110">
        <v>9.2524208323955026E-2</v>
      </c>
      <c r="F46" s="110">
        <v>0.16535915554555181</v>
      </c>
      <c r="G46" s="110">
        <v>0.23819410276714881</v>
      </c>
      <c r="H46" s="110">
        <v>0.31102904998874581</v>
      </c>
      <c r="I46" s="110">
        <v>0.38386399721034259</v>
      </c>
      <c r="J46" s="110">
        <v>0.45669894443193981</v>
      </c>
      <c r="K46" s="110">
        <v>0.52953389165353681</v>
      </c>
      <c r="L46" s="110">
        <v>0.60236883887513404</v>
      </c>
      <c r="M46" s="110">
        <v>0.67520378609673082</v>
      </c>
      <c r="N46" s="110">
        <v>0.74803873331832782</v>
      </c>
      <c r="O46" s="110">
        <v>0.82087368053992482</v>
      </c>
    </row>
    <row r="47" spans="2:49" x14ac:dyDescent="0.2">
      <c r="B47" s="19"/>
      <c r="C47" s="53">
        <v>0.1</v>
      </c>
      <c r="D47" s="54">
        <v>135587.76</v>
      </c>
      <c r="E47" s="110">
        <v>0.20177662915635053</v>
      </c>
      <c r="F47" s="110">
        <v>0.28189507110010714</v>
      </c>
      <c r="G47" s="110">
        <v>0.36201351304386398</v>
      </c>
      <c r="H47" s="110">
        <v>0.44213195498762037</v>
      </c>
      <c r="I47" s="110">
        <v>0.5222503969313772</v>
      </c>
      <c r="J47" s="110">
        <v>0.60236883887513404</v>
      </c>
      <c r="K47" s="110">
        <v>0.68248728081889065</v>
      </c>
      <c r="L47" s="110">
        <v>0.76260572276264726</v>
      </c>
      <c r="M47" s="110">
        <v>0.84272416470640388</v>
      </c>
      <c r="N47" s="110">
        <v>0.92284260665016049</v>
      </c>
      <c r="O47" s="110">
        <v>1.0029610485939173</v>
      </c>
    </row>
    <row r="48" spans="2:49" x14ac:dyDescent="0.2">
      <c r="B48" s="19"/>
      <c r="C48" s="53">
        <v>0.15</v>
      </c>
      <c r="D48" s="54">
        <v>155925.924</v>
      </c>
      <c r="E48" s="110">
        <v>0.38204312352980296</v>
      </c>
      <c r="F48" s="110">
        <v>0.47417933176512306</v>
      </c>
      <c r="G48" s="110">
        <v>0.56631554000044337</v>
      </c>
      <c r="H48" s="110">
        <v>0.65845174823576325</v>
      </c>
      <c r="I48" s="110">
        <v>0.75058795647108356</v>
      </c>
      <c r="J48" s="110">
        <v>0.84272416470640366</v>
      </c>
      <c r="K48" s="110">
        <v>0.93486037294172397</v>
      </c>
      <c r="L48" s="110">
        <v>1.0269965811770443</v>
      </c>
      <c r="M48" s="110">
        <v>1.1191327894123644</v>
      </c>
      <c r="N48" s="110">
        <v>1.2112689976476845</v>
      </c>
      <c r="O48" s="110">
        <v>1.3034052058830046</v>
      </c>
    </row>
    <row r="49" spans="2:45" ht="15" thickBot="1" x14ac:dyDescent="0.25">
      <c r="B49" s="19"/>
      <c r="C49" s="53">
        <v>0.2</v>
      </c>
      <c r="D49" s="56">
        <v>187111.10879999999</v>
      </c>
      <c r="E49" s="110">
        <v>0.65845174823576347</v>
      </c>
      <c r="F49" s="110">
        <v>0.76901519811814745</v>
      </c>
      <c r="G49" s="110">
        <v>0.87957864800053187</v>
      </c>
      <c r="H49" s="110">
        <v>0.99014209788291585</v>
      </c>
      <c r="I49" s="110">
        <v>1.1007055477653003</v>
      </c>
      <c r="J49" s="110">
        <v>1.211268997647684</v>
      </c>
      <c r="K49" s="110">
        <v>1.3218324475300687</v>
      </c>
      <c r="L49" s="110">
        <v>1.4323958974124533</v>
      </c>
      <c r="M49" s="110">
        <v>1.5429593472948371</v>
      </c>
      <c r="N49" s="110">
        <v>1.6535227971772217</v>
      </c>
      <c r="O49" s="110">
        <v>1.7640862470596055</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117392</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537.5</v>
      </c>
      <c r="BA66" s="21" t="s">
        <v>65</v>
      </c>
    </row>
    <row r="67" spans="2:55" x14ac:dyDescent="0.2">
      <c r="B67" s="19"/>
      <c r="C67" s="19"/>
      <c r="D67" s="19"/>
      <c r="E67" s="19"/>
      <c r="F67" s="19"/>
      <c r="G67" s="19"/>
      <c r="H67" s="19"/>
      <c r="I67" s="19"/>
      <c r="J67" s="19"/>
      <c r="K67" s="19"/>
      <c r="AS67" s="21" t="s">
        <v>11</v>
      </c>
      <c r="AT67" s="99">
        <v>105652.8</v>
      </c>
      <c r="AU67" s="100">
        <v>0.9</v>
      </c>
      <c r="AV67" s="101">
        <v>1</v>
      </c>
      <c r="AX67" s="21" t="s">
        <v>64</v>
      </c>
      <c r="AZ67" s="71">
        <v>70109.222222222219</v>
      </c>
      <c r="BA67" s="21" t="s">
        <v>63</v>
      </c>
    </row>
    <row r="68" spans="2:55" x14ac:dyDescent="0.2">
      <c r="B68" s="19"/>
      <c r="C68" s="19"/>
      <c r="D68" s="19"/>
      <c r="E68" s="19"/>
      <c r="F68" s="19"/>
      <c r="G68" s="19"/>
      <c r="H68" s="19"/>
      <c r="I68" s="19"/>
      <c r="J68" s="19"/>
      <c r="K68" s="19"/>
      <c r="AS68" s="21" t="s">
        <v>62</v>
      </c>
      <c r="AT68" s="99">
        <v>63098.3</v>
      </c>
      <c r="AU68" s="100">
        <v>0.54</v>
      </c>
      <c r="AV68" s="101">
        <v>0.59722316871867098</v>
      </c>
    </row>
    <row r="69" spans="2:55" x14ac:dyDescent="0.2">
      <c r="B69" s="19"/>
      <c r="C69" s="19"/>
      <c r="D69" s="19"/>
      <c r="E69" s="19"/>
      <c r="F69" s="19"/>
      <c r="G69" s="19"/>
      <c r="H69" s="19"/>
      <c r="I69" s="19"/>
      <c r="J69" s="19"/>
      <c r="K69" s="19"/>
      <c r="AS69" s="21" t="s">
        <v>61</v>
      </c>
      <c r="AT69" s="99">
        <v>42554.5</v>
      </c>
      <c r="AU69" s="100"/>
      <c r="AV69" s="101">
        <v>0.40277683128132902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0.9</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0.67500000000000004</v>
      </c>
      <c r="AU86" s="104">
        <v>0.72</v>
      </c>
      <c r="AV86" s="104">
        <v>0.76500000000000001</v>
      </c>
      <c r="AW86" s="104">
        <v>0.81</v>
      </c>
      <c r="AX86" s="104">
        <v>0.85499999999999998</v>
      </c>
      <c r="AY86" s="105">
        <v>0.9</v>
      </c>
      <c r="AZ86" s="104">
        <v>0.94500000000000006</v>
      </c>
      <c r="BA86" s="104">
        <v>0.99</v>
      </c>
      <c r="BB86" s="104">
        <v>1.0350000000000001</v>
      </c>
      <c r="BC86" s="104">
        <v>1.08</v>
      </c>
      <c r="BD86" s="104">
        <v>1.125</v>
      </c>
    </row>
    <row r="87" spans="2:56" x14ac:dyDescent="0.2">
      <c r="B87" s="19"/>
      <c r="C87" s="19"/>
      <c r="D87" s="19"/>
      <c r="E87" s="19"/>
      <c r="F87" s="19"/>
      <c r="G87" s="19"/>
      <c r="H87" s="19"/>
      <c r="I87" s="19"/>
      <c r="J87" s="19"/>
      <c r="K87" s="19"/>
      <c r="AR87" s="21">
        <v>-0.2</v>
      </c>
      <c r="AS87" s="104">
        <v>68251.708799999993</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85314.635999999999</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100370.15999999999</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111522.4</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117392</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123261.6</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135587.76</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155925.924</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187111.10879999999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2024-08-09T13:39:25Z</dcterms:modified>
</cp:coreProperties>
</file>