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2C93535A-2A3E-4256-BF29-8C99E861BFF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<sst xmlns="http://schemas.openxmlformats.org/spreadsheetml/2006/main" count="350" uniqueCount="161">
  <si>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</si>
  <si>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</si>
  <si>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</si>
  <si>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</si>
  <si>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</si>
  <si>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</si>
  <si>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</si>
  <si>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</si>
  <si>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</si>
  <si>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</si>
  <si>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</si>
  <si>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</si>
  <si>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</si>
  <si>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</si>
  <si>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</si>
  <si>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</si>
  <si>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</si>
  <si>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</si>
  <si>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</si>
  <si>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</si>
  <si>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</si>
  <si>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</si>
  <si>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</si>
  <si>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</si>
  <si>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</si>
  <si>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</si>
  <si>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</si>
  <si>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</si>
  <si>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</si>
  <si>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</si>
  <si>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</si>
  <si>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</si>
  <si>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</si>
  <si>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</si>
  <si>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</si>
  <si>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</si>
  <si>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</si>
  <si>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</si>
  <si>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</si>
  <si>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</si>
  <si>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</si>
  <si>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</si>
  <si>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</si>
  <si>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</si>
  <si>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</si>
  <si>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</si>
  <si>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</si>
  <si>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</si>
  <si>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</si>
  <si>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</si>
  <si>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</si>
  <si>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</si>
  <si>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</si>
  <si>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</si>
  <si>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</si>
  <si>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</si>
  <si>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</si>
  <si>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</si>
  <si>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</si>
  <si>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</si>
  <si>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</si>
  <si>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</si>
  <si>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</si>
  <si>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</si>
  <si>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</si>
  <si>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</si>
  <si>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</si>
  <si>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</si>
  <si>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</si>
  <si>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</si>
  <si>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</si>
  <si>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</si>
  <si>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</si>
  <si>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</si>
  <si>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</si>
  <si>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</si>
  <si>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</si>
  <si>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</si>
  <si>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</si>
  <si>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</si>
  <si>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</si>
  <si>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</si>
  <si>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</si>
  <si>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</si>
  <si>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</si>
  <si>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</si>
  <si>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</si>
  <si>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</si>
  <si>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</si>
  <si>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</si>
  <si>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</si>
  <si>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</si>
  <si>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</si>
  <si>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</si>
  <si>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</si>
  <si>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</si>
  <si>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</si>
  <si>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</si>
  <si>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</si>
  <si>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</si>
  <si>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</si>
  <si>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</si>
  <si>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</si>
  <si>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</si>
  <si>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</si>
  <si>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</si>
  <si>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</si>
  <si>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</si>
  <si>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</si>
  <si>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</si>
  <si>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</si>
  <si>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</si>
  <si>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</si>
  <si>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</si>
  <si>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</si>
  <si>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</si>
  <si>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</si>
  <si>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</si>
  <si>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</si>
  <si>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</si>
  <si>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</si>
  <si>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</si>
  <si>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</si>
  <si>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</si>
  <si>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SUPERIOR CUNDINAMARCA CARMEN DE CARUPA</t>
  </si>
  <si>
    <t>Cundinamarca</t>
  </si>
  <si>
    <t>Material de propagacion: Semilla // Distancia de siembra: 0,3 x 0,5 // Densidad de siembra - Plantas/Ha.: 66.667 // Duracion del ciclo: 6 meses // Productividad/Ha/Ciclo: 25.000 kg // Inicio de Produccion desde la siembra: mes 6  // Duracion de la etapa productiva: 1 meses // Productividad promedio en etapa productiva  // Cultivo asociado: NA // Productividad promedio etapa productiva: 25.000 kg // % Rendimiento 1ra. Calidad: 70 // % Rendimiento 2da. Calidad: 30 (25 segunda y 5 tercera) // Precio de venta ponderado por calidad: $2.191 // Valor Jornal: $77.177 // Otros: NA</t>
  </si>
  <si>
    <t>2024 Q2</t>
  </si>
  <si>
    <t>2017 Q4</t>
  </si>
  <si>
    <t>El presente documento corresponde a una actualización del documento PDF de la AgroGuía correspondiente a Papa Superior Cundinamarca Carmen De Carupa publicada en la página web, y consta de las siguientes partes:</t>
  </si>
  <si>
    <t>- Flujo anualizado de los ingresos (precio y rendimiento) y los costos de producción para una hectárea de
Papa Superior Cundinamarca Carmen De Carupa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</si>
  <si>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Superior Cundinamarca Carmen De Carupa.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</si>
  <si>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</si>
  <si>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</si>
  <si>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</si>
  <si>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</si>
  <si>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Superior Cundinamarca Carmen De Carupa. La participación se encuentra actualizada al 2024 Q2.</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</si>
  <si>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</si>
  <si>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</si>
  <si>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Papa Superior Cundinamarca Carmen De Carupa, en lo que respecta a la mano de obra incluye actividades como la preparación del terreno, la siembra, el trazado y el ahoyado, entre otras, y ascienden a un total de $3,5 millones de pesos (equivalente a 45 jornales). En cuanto a los insumos, se incluyen los gastos relacionados con el material vegetal y las enmiendas, que en conjunto ascienden a  $2,1 millones.</t>
  </si>
  <si>
    <t>*** Los costos de sostenimiento del ciclo comprenden tanto los gastos relacionados con la mano de obra como aquellos asociados con los insumos necesarios desde el momento de la siembra de las plantas hasta finalizar el ciclo. Para el caso de Papa Superior Cundinamarca Carmen De Carupa, en lo que respecta a la mano de obra incluye actividades como la fertilización, riego, control de malezas, plagas y enfermedades, entre otras, y ascienden a un total de $5,8 millones de pesos (equivalente a 76 jornales). En cuanto a los insumos, se incluyen los fertilizantes, plaguicidas, transportes, entre otras, que en conjunto ascienden a  $11,5 millones.</t>
  </si>
  <si>
    <t>Nota 1: en caso de utilizar esta información para el desarrollo de otras publicaciones, por favor citar FINAGRO, "Agro Guía - Marcos de Referencia Agroeconómicos"</t>
  </si>
  <si>
    <t>Los costos totales del ciclo para esta actualización (2024 Q2) equivalen a $22,9 millones, en comparación con los costos del marco original que ascienden a $12,0 millones, (mes de publicación del marco: octubre - 2017).
La rentabilidad actualizada (2024 Q2) subió frente a la rentabilidad de la primera AgroGuía, pasando del 22,9% al 138,8%. Mientras que el crecimiento de los costos fue del 191,9%, el crecimiento de los ingresos fue del 353,4%.</t>
  </si>
  <si>
    <t>En cuanto a los costos de mano de obra de la AgroGuía actualizada, se destaca la participación de instalación seguido de cosecha y beneficio, que representan el 37% y el 37% del costo total, respectivamente. En cuanto a los costos de insumos, se destaca la participación de fertilización seguido de control fitosanitario, que representan el 38% y el 21% del costo total, respectivamente.</t>
  </si>
  <si>
    <t>subió</t>
  </si>
  <si>
    <t>A continuación, se presenta la desagregación de los costos de mano de obra e insumos según las diferentes actividades vinculadas a la producción de PAPA SUPERIOR CUNDINAMARCA CARMEN DE CARUPA</t>
  </si>
  <si>
    <t>En cuanto a los costos de mano de obra, se destaca la participación de instalación segido por cosecha y beneficio que representan el 37% y el 37% del costo total, respectivamente. En cuanto a los costos de insumos, se destaca la participación de fertilización segido por control fitosanitario que representan el 37% y el 25% del costo total, respectivamente.</t>
  </si>
  <si>
    <t>En cuanto a los costos de mano de obra, se destaca la participación de instalación segido por cosecha y beneficio que representan el 37% y el 37% del costo total, respectivamente. En cuanto a los costos de insumos, se destaca la participación de fertilización segido por control fitosanitario que representan el 38% y el 21% del costo total, respectivamente.</t>
  </si>
  <si>
    <t>En cuanto a los costos de mano de obra, se destaca la participación de instalación segido por cosecha y beneficio que representan el 37% y el 37% del costo total, respectivamente.</t>
  </si>
  <si>
    <t>En cuanto a los costos de insumos, se destaca la participación de fertilización segido por control fitosanitario que representan el 38% y el 21% del costo total, respectivamente.</t>
  </si>
  <si>
    <t>En cuanto a los costos de insumos, se destaca la participación de fertilización segido por control fitosanitario que representan el 37% y el 25% del costo total, respectivamente.</t>
  </si>
  <si>
    <t>En cuanto a los costos de mano de obra, se destaca la participación de instalación segido por cosecha y beneficio que representan el 37% y el 37% del costo total, respectivamente.En cuanto a los costos de insumos, se destaca la participación de fertilización segido por control fitosanitario que representan el 37% y el 25% del costo total, respectivamente.</t>
  </si>
  <si>
    <t>De acuerdo con el comportamiento histórico del sistema productivo, se efectuó un análisis de sensibilidad del margen de utilidad obtenido en la producción de PAPA SUPERIOR CUNDINAMARCA CARMEN DE CARUPA, frente a diferentes escenarios de variación de precios de venta en finca y rendimientos probables (kg/ha).</t>
  </si>
  <si>
    <t>Con un precio ponderado de COP $ 2.191/kg y con un rendimiento por hectárea de 25.000 kg por ciclo; el margen de utilidad obtenido en la producción de papas es del 58%.</t>
  </si>
  <si>
    <t>El precio mínimo ponderado para cubrir los costos de producción, con un rendimiento de 25.000 kg para todo el ciclo de producción, es COP $ 918/kg.</t>
  </si>
  <si>
    <t>El rendimiento mínimo por ha/ciclo para cubrir los costos de producción, con un precio ponderado de COP $ 2.191, es de 10.471 kg/ha para todo el ciclo.</t>
  </si>
  <si>
    <t>El siguiente cuadro presenta diferentes escenarios de rentabilidad para el sistema productivo de PAPA SUPERIOR CUNDINAMARCA CARMEN DE CARUPA, con respecto a diferentes niveles de productividad (kg./ha.) y precios ($/kg.).</t>
  </si>
  <si>
    <t>De acuerdo con el comportamiento histórico del sistema productivo, se efectuó un análisis de sensibilidad del margen de utilidad obtenido en la producción de PAPA SUPERIOR CUNDINAMARCA CARMEN DE CARUPA, frente a diferentes escenarios de variación de precios de venta en finca y rendimientos probables (t/ha)</t>
  </si>
  <si>
    <t>Con un precio ponderado de COP $$ 620/kg y con un rendimiento por hectárea de 25.000 kg por ciclo; el margen de utilidad obtenido en la producción de papas es del 23%.</t>
  </si>
  <si>
    <t>El precio mínimo ponderado para cubrir los costos de producción, con un rendimiento de 25.000 kg para todo el ciclo de producción, es COP $ 478/kg.</t>
  </si>
  <si>
    <t>El rendimiento mínimo por ha/ciclo para cubrir los costos de producción, con un precio ponderado de COP $ 620, es de 19.280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</si>
</sst>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Part.'!$AQ$41:$AQ$42</c:f>
              <c:numCache>
                <c:formatCode>_(* #.##0_);_(* \(#.##0\);_(* "-"_);_(@_)</c:formatCode>
                <c:ptCount val="2"/>
                <c:pt idx="0">
                  <c:v>11953817</c:v>
                </c:pt>
                <c:pt idx="1">
                  <c:v>22943544.21388077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Part.'!$AR$41:$AR$42</c:f>
              <c:numCache>
                <c:formatCode>_(* #.##0_);_(* \(#.##0\);_(* "-"_);_(@_)</c:formatCode>
                <c:ptCount val="2"/>
                <c:pt idx="0">
                  <c:v>5061000</c:v>
                </c:pt>
                <c:pt idx="1">
                  <c:v>9304426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Part.'!$AS$41:$AS$42</c:f>
              <c:numCache>
                <c:formatCode>_(* #.##0_);_(* \(#.##0\);_(* "-"_);_(@_)</c:formatCode>
                <c:ptCount val="2"/>
                <c:pt idx="0">
                  <c:v>6892817</c:v>
                </c:pt>
                <c:pt idx="1">
                  <c:v>13639118.213880768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Tortas!$H$36:$H$37</c:f>
              <c:numCache>
                <c:formatCode>0%</c:formatCode>
                <c:ptCount val="2"/>
                <c:pt idx="0">
                  <c:v>0.42337941094463799</c:v>
                </c:pt>
                <c:pt idx="1">
                  <c:v>0.40553568852587529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Tortas!$I$36:$I$37</c:f>
              <c:numCache>
                <c:formatCode>0%</c:formatCode>
                <c:ptCount val="2"/>
                <c:pt idx="0">
                  <c:v>0.57662058905536195</c:v>
                </c:pt>
                <c:pt idx="1">
                  <c:v>0.5944643114741246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66240</c:v>
                </c:pt>
                <c:pt idx="1">
                  <c:v>2904042</c:v>
                </c:pt>
                <c:pt idx="2">
                  <c:v>1504071.465383952</c:v>
                </c:pt>
                <c:pt idx="3">
                  <c:v>5153163</c:v>
                </c:pt>
                <c:pt idx="4">
                  <c:v>2115843.7484968151</c:v>
                </c:pt>
                <c:pt idx="6">
                  <c:v>0</c:v>
                </c:pt>
                <c:pt idx="7">
                  <c:v>0</c:v>
                </c:pt>
                <c:pt idx="8">
                  <c:v>1895758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1312009</c:v>
                </c:pt>
                <c:pt idx="1">
                  <c:v>617416</c:v>
                </c:pt>
                <c:pt idx="2">
                  <c:v>3450000</c:v>
                </c:pt>
                <c:pt idx="3">
                  <c:v>463062</c:v>
                </c:pt>
                <c:pt idx="4">
                  <c:v>3461939</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Part.'!$AW$41:$AW$42</c:f>
              <c:numCache>
                <c:formatCode>0%</c:formatCode>
                <c:ptCount val="2"/>
                <c:pt idx="0">
                  <c:v>0.42337941094463799</c:v>
                </c:pt>
                <c:pt idx="1">
                  <c:v>0.40553568852587529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Part.'!$AX$41:$AX$42</c:f>
              <c:numCache>
                <c:formatCode>0%</c:formatCode>
                <c:ptCount val="2"/>
                <c:pt idx="0">
                  <c:v>0.57662058905536195</c:v>
                </c:pt>
                <c:pt idx="1">
                  <c:v>0.5944643114741246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714000</c:v>
                </c:pt>
                <c:pt idx="1">
                  <c:v>336000</c:v>
                </c:pt>
                <c:pt idx="2">
                  <c:v>1875000</c:v>
                </c:pt>
                <c:pt idx="3">
                  <c:v>252000</c:v>
                </c:pt>
                <c:pt idx="4">
                  <c:v>1884000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183000</c:v>
                </c:pt>
                <c:pt idx="1">
                  <c:v>1719450</c:v>
                </c:pt>
                <c:pt idx="2">
                  <c:v>640000</c:v>
                </c:pt>
                <c:pt idx="3">
                  <c:v>2573700</c:v>
                </c:pt>
                <c:pt idx="4">
                  <c:v>970000</c:v>
                </c:pt>
                <c:pt idx="5">
                  <c:v>0</c:v>
                </c:pt>
                <c:pt idx="6">
                  <c:v>0</c:v>
                </c:pt>
                <c:pt idx="7">
                  <c:v>0</c:v>
                </c:pt>
                <c:pt idx="8">
                  <c:v>806667</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1312009</c:v>
                </c:pt>
                <c:pt idx="1">
                  <c:v>617416</c:v>
                </c:pt>
                <c:pt idx="2">
                  <c:v>3450000</c:v>
                </c:pt>
                <c:pt idx="3">
                  <c:v>463062</c:v>
                </c:pt>
                <c:pt idx="4">
                  <c:v>3461939</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66240</c:v>
                </c:pt>
                <c:pt idx="1">
                  <c:v>2904042</c:v>
                </c:pt>
                <c:pt idx="2">
                  <c:v>1504071.465383952</c:v>
                </c:pt>
                <c:pt idx="3">
                  <c:v>5153163</c:v>
                </c:pt>
                <c:pt idx="4">
                  <c:v>2115843.7484968151</c:v>
                </c:pt>
                <c:pt idx="5">
                  <c:v>0</c:v>
                </c:pt>
                <c:pt idx="6">
                  <c:v>0</c:v>
                </c:pt>
                <c:pt idx="7">
                  <c:v>0</c:v>
                </c:pt>
                <c:pt idx="8">
                  <c:v>1895758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Tortas!$B$36:$B$37</c:f>
              <c:numCache>
                <c:formatCode>_(* #.##0_);_(* \(#.##0\);_(* "-"_);_(@_)</c:formatCode>
                <c:ptCount val="2"/>
                <c:pt idx="0">
                  <c:v>11953817</c:v>
                </c:pt>
                <c:pt idx="1">
                  <c:v>22943544.21388077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Tortas!$C$36:$C$37</c:f>
              <c:numCache>
                <c:formatCode>_(* #.##0_);_(* \(#.##0\);_(* "-"_);_(@_)</c:formatCode>
                <c:ptCount val="2"/>
                <c:pt idx="0">
                  <c:v>5061000</c:v>
                </c:pt>
                <c:pt idx="1">
                  <c:v>9304426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Tortas!$D$36:$D$37</c:f>
              <c:numCache>
                <c:formatCode>_(* #.##0_);_(* \(#.##0\);_(* "-"_);_(@_)</c:formatCode>
                <c:ptCount val="2"/>
                <c:pt idx="0">
                  <c:v>6892817</c:v>
                </c:pt>
                <c:pt idx="1">
                  <c:v>13639118.213880768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3461.94</v>
      </c>
      <c r="C7" s="22">
        <v>5842.49</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9304.43</v>
      </c>
      <c r="AH7" s="23">
        <v>0.40553568852587529</v>
      </c>
    </row>
    <row r="8" spans="1:34" x14ac:dyDescent="0.2">
      <c r="A8" s="5" t="s">
        <v>122</v>
      </c>
      <c r="B8" s="22">
        <v>2115.84</v>
      </c>
      <c r="C8" s="22">
        <v>11523.27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13639.12</v>
      </c>
      <c r="AH8" s="23">
        <v>0.59446431147412471</v>
      </c>
    </row>
    <row r="9" spans="1:34" x14ac:dyDescent="0.2">
      <c r="A9" s="9" t="s">
        <v>121</v>
      </c>
      <c r="B9" s="22">
        <v>5577.78</v>
      </c>
      <c r="C9" s="22">
        <v>17365.759999999998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22943.54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17500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17500</v>
      </c>
      <c r="AH11" s="27"/>
    </row>
    <row r="12" spans="1:34" x14ac:dyDescent="0.2">
      <c r="A12" s="5" t="s">
        <v>20</v>
      </c>
      <c r="B12" s="24"/>
      <c r="C12" s="24">
        <v>6250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6250</v>
      </c>
      <c r="AH12" s="27"/>
    </row>
    <row r="13" spans="1:34" x14ac:dyDescent="0.2">
      <c r="A13" s="5" t="s">
        <v>19</v>
      </c>
      <c r="B13" s="24"/>
      <c r="C13" s="24">
        <v>1250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1250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2474</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2474</v>
      </c>
      <c r="AH15" s="27"/>
    </row>
    <row r="16" spans="1:34" x14ac:dyDescent="0.2">
      <c r="A16" s="5" t="s">
        <v>16</v>
      </c>
      <c r="B16" s="161">
        <v>0</v>
      </c>
      <c r="C16" s="161">
        <v>1767</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1767</v>
      </c>
      <c r="AH16" s="27"/>
    </row>
    <row r="17" spans="1:34" x14ac:dyDescent="0.2">
      <c r="A17" s="5" t="s">
        <v>15</v>
      </c>
      <c r="B17" s="161">
        <v>0</v>
      </c>
      <c r="C17" s="161">
        <v>353</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353</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54780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54780</v>
      </c>
      <c r="AH19" s="27"/>
    </row>
    <row r="20" spans="1:34" x14ac:dyDescent="0.2">
      <c r="A20" s="3" t="s">
        <v>12</v>
      </c>
      <c r="B20" s="25">
        <v>-5577.78</v>
      </c>
      <c r="C20" s="25">
        <v>37414.239999999998</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31836.46</v>
      </c>
      <c r="AH20" s="30"/>
    </row>
    <row r="21" spans="1:34" x14ac:dyDescent="0.2">
      <c r="J21" s="19"/>
      <c r="AG21" s="88">
        <v>1.3875997312942734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5061</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5061</v>
      </c>
      <c r="AH121" s="69">
        <v>0.42337941094463805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6892.82</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6892.82</v>
      </c>
      <c r="AH122" s="69">
        <v>0.57662058905536206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11953.82</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11953.82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17500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17500</v>
      </c>
      <c r="AH125" s="61"/>
    </row>
    <row r="126" spans="1:62" s="21" customFormat="1" x14ac:dyDescent="0.2">
      <c r="A126" s="66" t="s">
        <v>20</v>
      </c>
      <c r="B126" s="71"/>
      <c r="C126" s="71">
        <v>6250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6250</v>
      </c>
      <c r="AH126" s="61"/>
    </row>
    <row r="127" spans="1:62" s="21" customFormat="1" x14ac:dyDescent="0.2">
      <c r="A127" s="66" t="s">
        <v>19</v>
      </c>
      <c r="B127" s="71"/>
      <c r="C127" s="71">
        <v>1250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1250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0.7</v>
      </c>
      <c r="D129" s="72">
        <v>0.7</v>
      </c>
      <c r="E129" s="72">
        <v>0.7</v>
      </c>
      <c r="F129" s="72">
        <v>0.7</v>
      </c>
      <c r="G129" s="72">
        <v>0.7</v>
      </c>
      <c r="H129" s="72">
        <v>0.7</v>
      </c>
      <c r="I129" s="72">
        <v>0.7</v>
      </c>
      <c r="J129" s="72">
        <v>0.7</v>
      </c>
      <c r="K129" s="72">
        <v>0.7</v>
      </c>
      <c r="L129" s="72">
        <v>0.7</v>
      </c>
      <c r="M129" s="72">
        <v>0.7</v>
      </c>
      <c r="N129" s="72">
        <v>0.7</v>
      </c>
      <c r="O129" s="72">
        <v>0.7</v>
      </c>
      <c r="P129" s="72">
        <v>0.7</v>
      </c>
      <c r="Q129" s="72">
        <v>0.7</v>
      </c>
      <c r="R129" s="72">
        <v>0.7</v>
      </c>
      <c r="S129" s="72">
        <v>0.7</v>
      </c>
      <c r="T129" s="72">
        <v>0.7</v>
      </c>
      <c r="U129" s="72">
        <v>0.7</v>
      </c>
      <c r="V129" s="72">
        <v>0.7</v>
      </c>
      <c r="W129" s="72">
        <v>0.7</v>
      </c>
      <c r="X129" s="72">
        <v>0.7</v>
      </c>
      <c r="Y129" s="72">
        <v>0.7</v>
      </c>
      <c r="Z129" s="72">
        <v>0.7</v>
      </c>
      <c r="AA129" s="72">
        <v>0.7</v>
      </c>
      <c r="AB129" s="72">
        <v>0.7</v>
      </c>
      <c r="AC129" s="72">
        <v>0.7</v>
      </c>
      <c r="AD129" s="72">
        <v>0.7</v>
      </c>
      <c r="AE129" s="72">
        <v>0.7</v>
      </c>
      <c r="AF129" s="72">
        <v>0.7</v>
      </c>
      <c r="AG129" s="72">
        <v>0.7</v>
      </c>
      <c r="AH129" s="61"/>
    </row>
    <row r="130" spans="1:40" s="21" customFormat="1" x14ac:dyDescent="0.2">
      <c r="A130" s="66" t="s">
        <v>16</v>
      </c>
      <c r="B130" s="72"/>
      <c r="C130" s="72">
        <v>0.5</v>
      </c>
      <c r="D130" s="72">
        <v>0.5</v>
      </c>
      <c r="E130" s="72">
        <v>0.5</v>
      </c>
      <c r="F130" s="72">
        <v>0.5</v>
      </c>
      <c r="G130" s="72">
        <v>0.5</v>
      </c>
      <c r="H130" s="72">
        <v>0.5</v>
      </c>
      <c r="I130" s="72">
        <v>0.5</v>
      </c>
      <c r="J130" s="72">
        <v>0.5</v>
      </c>
      <c r="K130" s="72">
        <v>0.5</v>
      </c>
      <c r="L130" s="72">
        <v>0.5</v>
      </c>
      <c r="M130" s="72">
        <v>0.5</v>
      </c>
      <c r="N130" s="72">
        <v>0.5</v>
      </c>
      <c r="O130" s="72">
        <v>0.5</v>
      </c>
      <c r="P130" s="72">
        <v>0.5</v>
      </c>
      <c r="Q130" s="72">
        <v>0.5</v>
      </c>
      <c r="R130" s="72">
        <v>0.5</v>
      </c>
      <c r="S130" s="72">
        <v>0.5</v>
      </c>
      <c r="T130" s="72">
        <v>0.5</v>
      </c>
      <c r="U130" s="72">
        <v>0.5</v>
      </c>
      <c r="V130" s="72">
        <v>0.5</v>
      </c>
      <c r="W130" s="72">
        <v>0.5</v>
      </c>
      <c r="X130" s="72">
        <v>0.5</v>
      </c>
      <c r="Y130" s="72">
        <v>0.5</v>
      </c>
      <c r="Z130" s="72">
        <v>0.5</v>
      </c>
      <c r="AA130" s="72">
        <v>0.5</v>
      </c>
      <c r="AB130" s="72">
        <v>0.5</v>
      </c>
      <c r="AC130" s="72">
        <v>0.5</v>
      </c>
      <c r="AD130" s="72">
        <v>0.5</v>
      </c>
      <c r="AE130" s="72">
        <v>0.5</v>
      </c>
      <c r="AF130" s="72">
        <v>0.5</v>
      </c>
      <c r="AG130" s="72">
        <v>0.5</v>
      </c>
      <c r="AH130" s="61"/>
    </row>
    <row r="131" spans="1:40" s="21" customFormat="1" x14ac:dyDescent="0.2">
      <c r="A131" s="66" t="s">
        <v>15</v>
      </c>
      <c r="B131" s="72"/>
      <c r="C131" s="72">
        <v>0.1</v>
      </c>
      <c r="D131" s="72">
        <v>0.1</v>
      </c>
      <c r="E131" s="72">
        <v>0.1</v>
      </c>
      <c r="F131" s="72">
        <v>0.1</v>
      </c>
      <c r="G131" s="72">
        <v>0.1</v>
      </c>
      <c r="H131" s="72">
        <v>0.1</v>
      </c>
      <c r="I131" s="72">
        <v>0.1</v>
      </c>
      <c r="J131" s="72">
        <v>0.1</v>
      </c>
      <c r="K131" s="72">
        <v>0.1</v>
      </c>
      <c r="L131" s="72">
        <v>0.1</v>
      </c>
      <c r="M131" s="72">
        <v>0.1</v>
      </c>
      <c r="N131" s="72">
        <v>0.1</v>
      </c>
      <c r="O131" s="72">
        <v>0.1</v>
      </c>
      <c r="P131" s="72">
        <v>0.1</v>
      </c>
      <c r="Q131" s="72">
        <v>0.1</v>
      </c>
      <c r="R131" s="72">
        <v>0.1</v>
      </c>
      <c r="S131" s="72">
        <v>0.1</v>
      </c>
      <c r="T131" s="72">
        <v>0.1</v>
      </c>
      <c r="U131" s="72">
        <v>0.1</v>
      </c>
      <c r="V131" s="72">
        <v>0.1</v>
      </c>
      <c r="W131" s="72">
        <v>0.1</v>
      </c>
      <c r="X131" s="72">
        <v>0.1</v>
      </c>
      <c r="Y131" s="72">
        <v>0.1</v>
      </c>
      <c r="Z131" s="72">
        <v>0.1</v>
      </c>
      <c r="AA131" s="72">
        <v>0.1</v>
      </c>
      <c r="AB131" s="72">
        <v>0.1</v>
      </c>
      <c r="AC131" s="72">
        <v>0.1</v>
      </c>
      <c r="AD131" s="72">
        <v>0.1</v>
      </c>
      <c r="AE131" s="72">
        <v>0.1</v>
      </c>
      <c r="AF131" s="72">
        <v>0.1</v>
      </c>
      <c r="AG131" s="72">
        <v>0.1</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15500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15500</v>
      </c>
      <c r="AH133" s="61"/>
    </row>
    <row r="134" spans="1:40" s="21" customFormat="1" x14ac:dyDescent="0.2">
      <c r="A134" s="64" t="s">
        <v>12</v>
      </c>
      <c r="B134" s="68"/>
      <c r="C134" s="68">
        <v>3546.18</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3546.18</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714000</v>
      </c>
      <c r="AY8" s="21" t="s">
        <v>4</v>
      </c>
      <c r="AZ8" s="86">
        <v>183000</v>
      </c>
    </row>
    <row r="9" spans="2:59" ht="14.45" customHeight="1" x14ac:dyDescent="0.2">
      <c r="B9" s="132"/>
      <c r="C9" s="132"/>
      <c r="D9" s="132"/>
      <c r="E9" s="132"/>
      <c r="F9" s="132"/>
      <c r="G9" s="132"/>
      <c r="H9" s="132"/>
      <c r="I9" s="132"/>
      <c r="J9" s="36"/>
      <c r="AP9" s="21" t="s">
        <v>8</v>
      </c>
      <c r="AQ9" s="86">
        <v>336000</v>
      </c>
      <c r="AY9" s="21" t="s">
        <v>8</v>
      </c>
      <c r="AZ9" s="86">
        <v>1719450</v>
      </c>
    </row>
    <row r="10" spans="2:59" ht="14.45" customHeight="1" x14ac:dyDescent="0.2">
      <c r="B10" s="132"/>
      <c r="C10" s="132"/>
      <c r="D10" s="132"/>
      <c r="E10" s="132"/>
      <c r="F10" s="132"/>
      <c r="G10" s="132"/>
      <c r="H10" s="132"/>
      <c r="I10" s="132"/>
      <c r="J10" s="36"/>
      <c r="AP10" s="21" t="s">
        <v>9</v>
      </c>
      <c r="AQ10" s="86">
        <v>1875000</v>
      </c>
      <c r="AY10" s="21" t="s">
        <v>9</v>
      </c>
      <c r="AZ10" s="86">
        <v>640000</v>
      </c>
    </row>
    <row r="11" spans="2:59" ht="14.45" customHeight="1" x14ac:dyDescent="0.2">
      <c r="B11" s="74" t="s">
        <v>114</v>
      </c>
      <c r="C11" s="74"/>
      <c r="D11" s="74"/>
      <c r="E11" s="74"/>
      <c r="F11" s="74"/>
      <c r="G11" s="74"/>
      <c r="H11" s="74"/>
      <c r="I11" s="74"/>
      <c r="AP11" s="21" t="s">
        <v>7</v>
      </c>
      <c r="AQ11" s="86">
        <v>252000</v>
      </c>
      <c r="AY11" s="21" t="s">
        <v>7</v>
      </c>
      <c r="AZ11" s="86">
        <v>2573700</v>
      </c>
    </row>
    <row r="12" spans="2:59" ht="14.45" customHeight="1" x14ac:dyDescent="0.2">
      <c r="B12" s="74"/>
      <c r="C12" s="74"/>
      <c r="D12" s="74"/>
      <c r="E12" s="74"/>
      <c r="F12" s="74"/>
      <c r="G12" s="74"/>
      <c r="H12" s="74"/>
      <c r="I12" s="74"/>
      <c r="AP12" s="21" t="s">
        <v>3</v>
      </c>
      <c r="AQ12" s="86">
        <v>1884000</v>
      </c>
      <c r="AY12" s="21" t="s">
        <v>3</v>
      </c>
      <c r="AZ12" s="86">
        <v>970000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806667</v>
      </c>
    </row>
    <row r="19" spans="42:59" x14ac:dyDescent="0.2">
      <c r="AP19" s="21" t="s">
        <v>76</v>
      </c>
      <c r="AQ19" s="86">
        <v>0</v>
      </c>
      <c r="AY19" s="21" t="s">
        <v>76</v>
      </c>
      <c r="AZ19" s="86">
        <v>0</v>
      </c>
    </row>
    <row r="20" spans="42:59" ht="15" x14ac:dyDescent="0.25">
      <c r="AP20" s="75" t="s">
        <v>77</v>
      </c>
      <c r="AQ20" s="87">
        <v>5061000</v>
      </c>
      <c r="AY20" s="75" t="s">
        <v>77</v>
      </c>
      <c r="AZ20" s="87">
        <v>6892817</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1312009</v>
      </c>
      <c r="AY27" s="21" t="s">
        <v>4</v>
      </c>
      <c r="AZ27" s="86">
        <v>66240</v>
      </c>
    </row>
    <row r="28" spans="42:59" x14ac:dyDescent="0.2">
      <c r="AP28" s="21" t="s">
        <v>8</v>
      </c>
      <c r="AQ28" s="86">
        <v>617416</v>
      </c>
      <c r="AY28" s="21" t="s">
        <v>8</v>
      </c>
      <c r="AZ28" s="86">
        <v>2904042</v>
      </c>
    </row>
    <row r="29" spans="42:59" ht="14.45" customHeight="1" x14ac:dyDescent="0.2">
      <c r="AP29" s="21" t="s">
        <v>9</v>
      </c>
      <c r="AQ29" s="86">
        <v>3450000</v>
      </c>
      <c r="AY29" s="21" t="s">
        <v>9</v>
      </c>
      <c r="AZ29" s="86">
        <v>1504071.465383952</v>
      </c>
    </row>
    <row r="30" spans="42:59" x14ac:dyDescent="0.2">
      <c r="AP30" s="21" t="s">
        <v>7</v>
      </c>
      <c r="AQ30" s="86">
        <v>463062</v>
      </c>
      <c r="AY30" s="21" t="s">
        <v>7</v>
      </c>
      <c r="AZ30" s="86">
        <v>5153163</v>
      </c>
    </row>
    <row r="31" spans="42:59" x14ac:dyDescent="0.2">
      <c r="AP31" s="21" t="s">
        <v>3</v>
      </c>
      <c r="AQ31" s="86">
        <v>3461939</v>
      </c>
      <c r="AY31" s="21" t="s">
        <v>3</v>
      </c>
      <c r="AZ31" s="86">
        <v>2115843.7484968151</v>
      </c>
    </row>
    <row r="32" spans="42:59" ht="14.45" customHeight="1" x14ac:dyDescent="0.2">
      <c r="AP32" s="21" t="s">
        <v>6</v>
      </c>
      <c r="AQ32" s="86">
        <v>0</v>
      </c>
      <c r="AY32" s="21" t="s">
        <v>6</v>
      </c>
      <c r="AZ32" s="86"/>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1895758</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9304426</v>
      </c>
      <c r="AY37" s="75" t="s">
        <v>77</v>
      </c>
      <c r="AZ37" s="87">
        <v>13639118.213880768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11953817</v>
      </c>
      <c r="AR41" s="107">
        <v>5061000</v>
      </c>
      <c r="AS41" s="107">
        <v>6892817</v>
      </c>
      <c r="AV41" s="21" t="s">
        <v>128</v>
      </c>
      <c r="AW41" s="88">
        <v>0.42337941094463799</v>
      </c>
      <c r="AX41" s="88">
        <v>0.57662058905536195</v>
      </c>
    </row>
    <row r="42" spans="2:56" ht="15" x14ac:dyDescent="0.2">
      <c r="B42" s="37"/>
      <c r="C42" s="37"/>
      <c r="D42" s="37"/>
      <c r="E42" s="37"/>
      <c r="F42" s="37"/>
      <c r="G42" s="37"/>
      <c r="H42" s="37"/>
      <c r="I42" s="37"/>
      <c r="AP42" s="21" t="s">
        <v>127</v>
      </c>
      <c r="AQ42" s="107">
        <v>22943544.21388077</v>
      </c>
      <c r="AR42" s="107">
        <v>9304426</v>
      </c>
      <c r="AS42" s="107">
        <v>13639118.213880768</v>
      </c>
      <c r="AV42" s="21" t="s">
        <v>127</v>
      </c>
      <c r="AW42" s="88">
        <v>0.40553568852587529</v>
      </c>
      <c r="AX42" s="88">
        <v>0.5944643114741246</v>
      </c>
    </row>
    <row r="43" spans="2:56" x14ac:dyDescent="0.2">
      <c r="BD43" s="89">
        <v>8183470928328.4609</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0.5811694048922964</v>
      </c>
    </row>
    <row r="54" spans="2:55" x14ac:dyDescent="0.2">
      <c r="BA54" s="21" t="s">
        <v>88</v>
      </c>
      <c r="BC54" s="91">
        <v>0.22878580645161289</v>
      </c>
    </row>
    <row r="55" spans="2:55" ht="15" thickBot="1" x14ac:dyDescent="0.25">
      <c r="BA55" s="21" t="s">
        <v>89</v>
      </c>
      <c r="BC55" s="91" t="s">
        <v>127</v>
      </c>
    </row>
    <row r="56" spans="2:55" ht="16.5" thickTop="1" thickBot="1" x14ac:dyDescent="0.3">
      <c r="BA56" s="92" t="s">
        <v>82</v>
      </c>
      <c r="BB56" s="92"/>
      <c r="BC56" s="90">
        <v>11953817</v>
      </c>
    </row>
    <row r="57" spans="2:55" ht="16.5" thickTop="1" thickBot="1" x14ac:dyDescent="0.3">
      <c r="BA57" s="93" t="s">
        <v>83</v>
      </c>
      <c r="BB57" s="93"/>
      <c r="BC57" s="94">
        <v>43011</v>
      </c>
    </row>
    <row r="58" spans="2:55" ht="16.5" thickTop="1" thickBot="1" x14ac:dyDescent="0.3">
      <c r="BA58" s="93" t="s">
        <v>84</v>
      </c>
      <c r="BB58" s="93"/>
      <c r="BC58" s="95">
        <v>1.9193487915935781</v>
      </c>
    </row>
    <row r="59" spans="2:55" ht="16.5" thickTop="1" thickBot="1" x14ac:dyDescent="0.3">
      <c r="BA59" s="92" t="s">
        <v>85</v>
      </c>
      <c r="BB59" s="92" t="s">
        <v>65</v>
      </c>
      <c r="BC59" s="90">
        <v>15500</v>
      </c>
    </row>
    <row r="60" spans="2:55" ht="16.5" thickTop="1" thickBot="1" x14ac:dyDescent="0.3">
      <c r="I60" s="60" t="s">
        <v>113</v>
      </c>
      <c r="BA60" s="93" t="s">
        <v>86</v>
      </c>
      <c r="BB60" s="93"/>
      <c r="BC60" s="95">
        <v>3.5341935483870963</v>
      </c>
    </row>
    <row r="61" spans="2:55" ht="16.5" thickTop="1" thickBot="1" x14ac:dyDescent="0.3">
      <c r="BA61" s="92" t="s">
        <v>85</v>
      </c>
      <c r="BB61" s="92" t="s">
        <v>65</v>
      </c>
      <c r="BC61" s="90">
        <v>54779.999999999993</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714000</v>
      </c>
      <c r="J5" t="s">
        <v>4</v>
      </c>
      <c r="K5" s="1">
        <v>183000</v>
      </c>
      <c r="S5" s="135"/>
      <c r="T5" s="135"/>
      <c r="U5" s="135"/>
      <c r="V5" s="135"/>
      <c r="W5" s="135"/>
      <c r="X5" s="135"/>
      <c r="Y5" s="135"/>
      <c r="Z5" s="135"/>
    </row>
    <row r="6" spans="1:27" x14ac:dyDescent="0.25">
      <c r="A6" t="s">
        <v>8</v>
      </c>
      <c r="B6" s="1">
        <v>336000</v>
      </c>
      <c r="J6" t="s">
        <v>8</v>
      </c>
      <c r="K6" s="1">
        <v>1719450</v>
      </c>
      <c r="S6" s="135"/>
      <c r="T6" s="135"/>
      <c r="U6" s="135"/>
      <c r="V6" s="135"/>
      <c r="W6" s="135"/>
      <c r="X6" s="135"/>
      <c r="Y6" s="135"/>
      <c r="Z6" s="135"/>
      <c r="AA6" s="18"/>
    </row>
    <row r="7" spans="1:27" x14ac:dyDescent="0.25">
      <c r="A7" t="s">
        <v>9</v>
      </c>
      <c r="B7" s="1">
        <v>1875000</v>
      </c>
      <c r="J7" t="s">
        <v>9</v>
      </c>
      <c r="K7" s="1">
        <v>640000</v>
      </c>
      <c r="S7" s="135"/>
      <c r="T7" s="135"/>
      <c r="U7" s="135"/>
      <c r="V7" s="135"/>
      <c r="W7" s="135"/>
      <c r="X7" s="135"/>
      <c r="Y7" s="135"/>
      <c r="Z7" s="135"/>
      <c r="AA7" s="18"/>
    </row>
    <row r="8" spans="1:27" x14ac:dyDescent="0.25">
      <c r="A8" t="s">
        <v>7</v>
      </c>
      <c r="B8" s="1">
        <v>252000</v>
      </c>
      <c r="J8" t="s">
        <v>7</v>
      </c>
      <c r="K8" s="1">
        <v>2573700</v>
      </c>
      <c r="S8" s="135"/>
      <c r="T8" s="135"/>
      <c r="U8" s="135"/>
      <c r="V8" s="135"/>
      <c r="W8" s="135"/>
      <c r="X8" s="135"/>
      <c r="Y8" s="135"/>
      <c r="Z8" s="135"/>
    </row>
    <row r="9" spans="1:27" x14ac:dyDescent="0.25">
      <c r="A9" t="s">
        <v>3</v>
      </c>
      <c r="B9" s="1">
        <v>1884000</v>
      </c>
      <c r="J9" t="s">
        <v>3</v>
      </c>
      <c r="K9" s="1">
        <v>970000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806667</v>
      </c>
    </row>
    <row r="14" spans="1:27" x14ac:dyDescent="0.25">
      <c r="A14" t="s">
        <v>76</v>
      </c>
      <c r="B14" s="1">
        <v>0</v>
      </c>
      <c r="J14" t="s">
        <v>76</v>
      </c>
      <c r="K14" s="1">
        <v>0</v>
      </c>
    </row>
    <row r="15" spans="1:27" x14ac:dyDescent="0.25">
      <c r="A15" s="12" t="s">
        <v>77</v>
      </c>
      <c r="B15" s="13">
        <v>5061000</v>
      </c>
      <c r="J15" s="12" t="s">
        <v>77</v>
      </c>
      <c r="K15" s="13">
        <v>6892817</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1312009</v>
      </c>
      <c r="J22" t="s">
        <v>4</v>
      </c>
      <c r="K22" s="1">
        <v>66240</v>
      </c>
      <c r="S22" s="135"/>
      <c r="T22" s="135"/>
      <c r="U22" s="135"/>
      <c r="V22" s="135"/>
      <c r="W22" s="135"/>
      <c r="X22" s="135"/>
      <c r="Y22" s="135"/>
      <c r="Z22" s="135"/>
    </row>
    <row r="23" spans="1:26" x14ac:dyDescent="0.25">
      <c r="A23" t="s">
        <v>8</v>
      </c>
      <c r="B23" s="1">
        <v>617416</v>
      </c>
      <c r="J23" t="s">
        <v>8</v>
      </c>
      <c r="K23" s="1">
        <v>2904042</v>
      </c>
      <c r="S23" s="135"/>
      <c r="T23" s="135"/>
      <c r="U23" s="135"/>
      <c r="V23" s="135"/>
      <c r="W23" s="135"/>
      <c r="X23" s="135"/>
      <c r="Y23" s="135"/>
      <c r="Z23" s="135"/>
    </row>
    <row r="24" spans="1:26" ht="14.45" customHeight="1" x14ac:dyDescent="0.25">
      <c r="A24" t="s">
        <v>9</v>
      </c>
      <c r="B24" s="1">
        <v>3450000</v>
      </c>
      <c r="J24" t="s">
        <v>9</v>
      </c>
      <c r="K24" s="1">
        <v>1504071.465383952</v>
      </c>
      <c r="S24" s="135"/>
      <c r="T24" s="135"/>
      <c r="U24" s="135"/>
      <c r="V24" s="135"/>
      <c r="W24" s="135"/>
      <c r="X24" s="135"/>
      <c r="Y24" s="135"/>
      <c r="Z24" s="135"/>
    </row>
    <row r="25" spans="1:26" x14ac:dyDescent="0.25">
      <c r="A25" t="s">
        <v>7</v>
      </c>
      <c r="B25" s="1">
        <v>463062</v>
      </c>
      <c r="J25" t="s">
        <v>7</v>
      </c>
      <c r="K25" s="1">
        <v>5153163</v>
      </c>
      <c r="S25" s="135"/>
      <c r="T25" s="135"/>
      <c r="U25" s="135"/>
      <c r="V25" s="135"/>
      <c r="W25" s="135"/>
      <c r="X25" s="135"/>
      <c r="Y25" s="135"/>
      <c r="Z25" s="135"/>
    </row>
    <row r="26" spans="1:26" ht="14.45" customHeight="1" x14ac:dyDescent="0.25">
      <c r="A26" t="s">
        <v>3</v>
      </c>
      <c r="B26" s="1">
        <v>3461939</v>
      </c>
      <c r="J26" t="s">
        <v>3</v>
      </c>
      <c r="K26" s="1">
        <v>2115843.7484968151</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1895758</v>
      </c>
    </row>
    <row r="31" spans="1:26" x14ac:dyDescent="0.25">
      <c r="A31" t="s">
        <v>76</v>
      </c>
      <c r="B31" s="1">
        <v>0</v>
      </c>
      <c r="J31" t="s">
        <v>76</v>
      </c>
      <c r="K31" s="1">
        <v>0</v>
      </c>
    </row>
    <row r="32" spans="1:26" x14ac:dyDescent="0.25">
      <c r="A32" s="12" t="s">
        <v>77</v>
      </c>
      <c r="B32" s="13">
        <v>9304426</v>
      </c>
      <c r="J32" s="12" t="s">
        <v>77</v>
      </c>
      <c r="K32" s="13">
        <v>13639118.213880768</v>
      </c>
    </row>
    <row r="35" spans="1:15" x14ac:dyDescent="0.25">
      <c r="B35" t="s">
        <v>79</v>
      </c>
      <c r="C35" t="s">
        <v>80</v>
      </c>
      <c r="D35" t="s">
        <v>24</v>
      </c>
      <c r="H35" t="s">
        <v>80</v>
      </c>
      <c r="I35" t="s">
        <v>24</v>
      </c>
    </row>
    <row r="36" spans="1:15" x14ac:dyDescent="0.25">
      <c r="A36" t="s">
        <v>128</v>
      </c>
      <c r="B36" s="14">
        <v>11953817</v>
      </c>
      <c r="C36" s="14">
        <v>5061000</v>
      </c>
      <c r="D36" s="14">
        <v>6892817</v>
      </c>
      <c r="G36" t="s">
        <v>128</v>
      </c>
      <c r="H36" s="15">
        <v>0.42337941094463799</v>
      </c>
      <c r="I36" s="15">
        <v>0.57662058905536195</v>
      </c>
    </row>
    <row r="37" spans="1:15" x14ac:dyDescent="0.25">
      <c r="A37" t="s">
        <v>127</v>
      </c>
      <c r="B37" s="14">
        <v>22943544.21388077</v>
      </c>
      <c r="C37" s="14">
        <v>9304426</v>
      </c>
      <c r="D37" s="14">
        <v>13639118.213880768</v>
      </c>
      <c r="G37" t="s">
        <v>127</v>
      </c>
      <c r="H37" s="15">
        <v>0.40553568852587529</v>
      </c>
      <c r="I37" s="15">
        <v>0.5944643114741246</v>
      </c>
    </row>
    <row r="38" spans="1:15" x14ac:dyDescent="0.25">
      <c r="O38" s="17">
        <v>8183470928328.4609</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917.74</v>
      </c>
      <c r="J11" s="19"/>
      <c r="K11" s="19"/>
    </row>
    <row r="12" spans="2:57" ht="14.45" customHeight="1" thickBot="1" x14ac:dyDescent="0.25">
      <c r="B12" s="19"/>
      <c r="C12" s="19"/>
      <c r="D12" s="19"/>
      <c r="E12" s="19"/>
      <c r="F12" s="19"/>
      <c r="G12" s="43" t="s">
        <v>93</v>
      </c>
      <c r="H12" s="44" t="s">
        <v>94</v>
      </c>
      <c r="I12" s="45">
        <v>5577780</v>
      </c>
      <c r="J12" s="19"/>
      <c r="K12" s="19"/>
    </row>
    <row r="13" spans="2:57" ht="14.45" customHeight="1" thickBot="1" x14ac:dyDescent="0.25">
      <c r="B13" s="19"/>
      <c r="C13" s="19"/>
      <c r="D13" s="19"/>
      <c r="E13" s="19"/>
      <c r="F13" s="19"/>
      <c r="G13" s="43" t="s">
        <v>95</v>
      </c>
      <c r="H13" s="44" t="s">
        <v>94</v>
      </c>
      <c r="I13" s="45">
        <v>5616225</v>
      </c>
      <c r="J13" s="19"/>
      <c r="K13" s="19"/>
    </row>
    <row r="14" spans="2:57" ht="14.45" customHeight="1" thickBot="1" x14ac:dyDescent="0.25">
      <c r="B14" s="19"/>
      <c r="C14" s="19"/>
      <c r="D14" s="19"/>
      <c r="E14" s="19"/>
      <c r="F14" s="19"/>
      <c r="G14" s="43" t="s">
        <v>96</v>
      </c>
      <c r="H14" s="44" t="s">
        <v>97</v>
      </c>
      <c r="I14" s="46">
        <v>25</v>
      </c>
      <c r="J14" s="19"/>
      <c r="K14" s="19"/>
    </row>
    <row r="15" spans="2:57" ht="14.45" customHeight="1" thickBot="1" x14ac:dyDescent="0.25">
      <c r="B15" s="19"/>
      <c r="C15" s="19"/>
      <c r="D15" s="19"/>
      <c r="E15" s="19"/>
      <c r="F15" s="19"/>
      <c r="G15" s="43" t="s">
        <v>98</v>
      </c>
      <c r="H15" s="44" t="s">
        <v>67</v>
      </c>
      <c r="I15" s="47">
        <v>138.75997312942735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917.74</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10470.764877692589</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2.1911999999999998</v>
      </c>
      <c r="AT30" s="98">
        <v>25000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54780</v>
      </c>
      <c r="AV39" s="100">
        <v>2.19</v>
      </c>
      <c r="AW39" s="101">
        <v>3.5341935483870968</v>
      </c>
    </row>
    <row r="40" spans="2:49" ht="14.45" customHeight="1" x14ac:dyDescent="0.2">
      <c r="B40" s="19"/>
      <c r="C40" s="48"/>
      <c r="D40" s="52" t="s">
        <v>109</v>
      </c>
      <c r="E40" s="162">
        <v>1643.3999999999996</v>
      </c>
      <c r="F40" s="162">
        <v>1752.9599999999998</v>
      </c>
      <c r="G40" s="162">
        <v>1862.52</v>
      </c>
      <c r="H40" s="162">
        <v>1972.08</v>
      </c>
      <c r="I40" s="162">
        <v>2081.64</v>
      </c>
      <c r="J40" s="163">
        <v>2191.1999999999998</v>
      </c>
      <c r="K40" s="162">
        <v>2300.7599999999998</v>
      </c>
      <c r="L40" s="162">
        <v>2410.3199999999997</v>
      </c>
      <c r="M40" s="162">
        <v>2519.8799999999997</v>
      </c>
      <c r="N40" s="162">
        <v>2629.4399999999996</v>
      </c>
      <c r="O40" s="162">
        <v>2739</v>
      </c>
      <c r="AT40" s="21" t="s">
        <v>62</v>
      </c>
      <c r="AU40" s="99">
        <v>22943.54</v>
      </c>
      <c r="AV40" s="100">
        <v>0.92</v>
      </c>
      <c r="AW40" s="101">
        <v>1.9193479573893535</v>
      </c>
    </row>
    <row r="41" spans="2:49" x14ac:dyDescent="0.2">
      <c r="B41" s="19"/>
      <c r="C41" s="53">
        <v>-0.2</v>
      </c>
      <c r="D41" s="54">
        <v>14535</v>
      </c>
      <c r="E41" s="110">
        <v>4.1113054044842112E-2</v>
      </c>
      <c r="F41" s="110">
        <v>0.11052059098116485</v>
      </c>
      <c r="G41" s="110">
        <v>0.1799281279174878</v>
      </c>
      <c r="H41" s="110">
        <v>0.24933566485381053</v>
      </c>
      <c r="I41" s="110">
        <v>0.31874320179013327</v>
      </c>
      <c r="J41" s="110">
        <v>0.38815073872645622</v>
      </c>
      <c r="K41" s="110">
        <v>0.45755827566277918</v>
      </c>
      <c r="L41" s="110">
        <v>0.52696581259910147</v>
      </c>
      <c r="M41" s="110">
        <v>0.59637334953542465</v>
      </c>
      <c r="N41" s="110">
        <v>0.66578088647174716</v>
      </c>
      <c r="O41" s="110">
        <v>0.73518842340807034</v>
      </c>
      <c r="AT41" s="21" t="s">
        <v>61</v>
      </c>
      <c r="AU41" s="99">
        <v>31836.46</v>
      </c>
      <c r="AV41" s="100"/>
      <c r="AW41" s="101">
        <v>0.5811694048922964</v>
      </c>
    </row>
    <row r="42" spans="2:49" x14ac:dyDescent="0.2">
      <c r="B42" s="19"/>
      <c r="C42" s="53">
        <v>-0.15</v>
      </c>
      <c r="D42" s="54">
        <v>18168.75</v>
      </c>
      <c r="E42" s="110">
        <v>0.30139131755605253</v>
      </c>
      <c r="F42" s="110">
        <v>0.38815073872645622</v>
      </c>
      <c r="G42" s="110">
        <v>0.47491015989685992</v>
      </c>
      <c r="H42" s="110">
        <v>0.56166958106726317</v>
      </c>
      <c r="I42" s="110">
        <v>0.64842900223766664</v>
      </c>
      <c r="J42" s="110">
        <v>0.73518842340807034</v>
      </c>
      <c r="K42" s="110">
        <v>0.82194784457847403</v>
      </c>
      <c r="L42" s="110">
        <v>0.90870726574887706</v>
      </c>
      <c r="M42" s="110">
        <v>0.99546668691928075</v>
      </c>
      <c r="N42" s="110">
        <v>1.0822261080896842</v>
      </c>
      <c r="O42" s="110">
        <v>1.1689855292600879</v>
      </c>
    </row>
    <row r="43" spans="2:49" x14ac:dyDescent="0.2">
      <c r="B43" s="19"/>
      <c r="C43" s="53">
        <v>-0.1</v>
      </c>
      <c r="D43" s="54">
        <v>21375</v>
      </c>
      <c r="E43" s="110">
        <v>0.53104860888947369</v>
      </c>
      <c r="F43" s="110">
        <v>0.63311851614877201</v>
      </c>
      <c r="G43" s="110">
        <v>0.73518842340807034</v>
      </c>
      <c r="H43" s="110">
        <v>0.83725833066736866</v>
      </c>
      <c r="I43" s="110">
        <v>0.93932823792666653</v>
      </c>
      <c r="J43" s="110">
        <v>1.0413981451859651</v>
      </c>
      <c r="K43" s="110">
        <v>1.1434680524452632</v>
      </c>
      <c r="L43" s="110">
        <v>1.2455379597045613</v>
      </c>
      <c r="M43" s="110">
        <v>1.3476078669638594</v>
      </c>
      <c r="N43" s="110">
        <v>1.4496777742231579</v>
      </c>
      <c r="O43" s="110">
        <v>1.5517476814824565</v>
      </c>
      <c r="AU43" s="21">
        <v>29605</v>
      </c>
    </row>
    <row r="44" spans="2:49" x14ac:dyDescent="0.2">
      <c r="B44" s="19"/>
      <c r="C44" s="53">
        <v>-0.05</v>
      </c>
      <c r="D44" s="54">
        <v>23750</v>
      </c>
      <c r="E44" s="110">
        <v>0.70116512098830386</v>
      </c>
      <c r="F44" s="110">
        <v>0.81457612905419108</v>
      </c>
      <c r="G44" s="110">
        <v>0.92798713712007808</v>
      </c>
      <c r="H44" s="110">
        <v>1.0413981451859651</v>
      </c>
      <c r="I44" s="110">
        <v>1.1548091532518518</v>
      </c>
      <c r="J44" s="110">
        <v>1.2682201613177386</v>
      </c>
      <c r="K44" s="110">
        <v>1.3816311693836258</v>
      </c>
      <c r="L44" s="110">
        <v>1.4950421774495126</v>
      </c>
      <c r="M44" s="110">
        <v>1.6084531855153998</v>
      </c>
      <c r="N44" s="110">
        <v>1.7218641935812866</v>
      </c>
      <c r="O44" s="110">
        <v>1.8352752016471738</v>
      </c>
      <c r="AU44" s="21">
        <v>33948.8488</v>
      </c>
    </row>
    <row r="45" spans="2:49" x14ac:dyDescent="0.2">
      <c r="B45" s="19"/>
      <c r="C45" s="50" t="s">
        <v>107</v>
      </c>
      <c r="D45" s="55">
        <v>25000</v>
      </c>
      <c r="E45" s="110">
        <v>0.79070012735610939</v>
      </c>
      <c r="F45" s="110">
        <v>0.9100801358465167</v>
      </c>
      <c r="G45" s="110">
        <v>1.0294601443369245</v>
      </c>
      <c r="H45" s="110">
        <v>1.1488401528273315</v>
      </c>
      <c r="I45" s="110">
        <v>1.2682201613177386</v>
      </c>
      <c r="J45" s="110">
        <v>1.3876001698081462</v>
      </c>
      <c r="K45" s="110">
        <v>1.5069801782985537</v>
      </c>
      <c r="L45" s="110">
        <v>1.6263601867889608</v>
      </c>
      <c r="M45" s="110">
        <v>1.7457401952793679</v>
      </c>
      <c r="N45" s="110">
        <v>1.8651202037697758</v>
      </c>
      <c r="O45" s="110">
        <v>1.9845002122601829</v>
      </c>
    </row>
    <row r="46" spans="2:49" ht="14.45" customHeight="1" x14ac:dyDescent="0.2">
      <c r="B46" s="19"/>
      <c r="C46" s="53">
        <v>0.05</v>
      </c>
      <c r="D46" s="54">
        <v>26250</v>
      </c>
      <c r="E46" s="110">
        <v>0.88023513372391493</v>
      </c>
      <c r="F46" s="110">
        <v>1.0055841426388428</v>
      </c>
      <c r="G46" s="110">
        <v>1.1309331515537706</v>
      </c>
      <c r="H46" s="110">
        <v>1.2562821604686985</v>
      </c>
      <c r="I46" s="110">
        <v>1.3816311693836258</v>
      </c>
      <c r="J46" s="110">
        <v>1.5069801782985532</v>
      </c>
      <c r="K46" s="110">
        <v>1.6323291872134811</v>
      </c>
      <c r="L46" s="110">
        <v>1.7576781961284085</v>
      </c>
      <c r="M46" s="110">
        <v>1.8830272050433363</v>
      </c>
      <c r="N46" s="110">
        <v>2.0083762139582637</v>
      </c>
      <c r="O46" s="110">
        <v>2.133725222873192</v>
      </c>
    </row>
    <row r="47" spans="2:49" x14ac:dyDescent="0.2">
      <c r="B47" s="19"/>
      <c r="C47" s="53">
        <v>0.1</v>
      </c>
      <c r="D47" s="54">
        <v>28875</v>
      </c>
      <c r="E47" s="110">
        <v>1.0682586470963065</v>
      </c>
      <c r="F47" s="110">
        <v>1.2061425569027269</v>
      </c>
      <c r="G47" s="110">
        <v>1.3440264667091477</v>
      </c>
      <c r="H47" s="110">
        <v>1.4819103765155681</v>
      </c>
      <c r="I47" s="110">
        <v>1.6197942863219881</v>
      </c>
      <c r="J47" s="110">
        <v>1.7576781961284089</v>
      </c>
      <c r="K47" s="110">
        <v>1.8955621059348293</v>
      </c>
      <c r="L47" s="110">
        <v>2.0334460157412497</v>
      </c>
      <c r="M47" s="110">
        <v>2.1713299255476697</v>
      </c>
      <c r="N47" s="110">
        <v>2.3092138353540901</v>
      </c>
      <c r="O47" s="110">
        <v>2.4470977451605114</v>
      </c>
    </row>
    <row r="48" spans="2:49" x14ac:dyDescent="0.2">
      <c r="B48" s="19"/>
      <c r="C48" s="53">
        <v>0.15</v>
      </c>
      <c r="D48" s="54">
        <v>33206.25</v>
      </c>
      <c r="E48" s="110">
        <v>1.3784974441607525</v>
      </c>
      <c r="F48" s="110">
        <v>1.5370639404381361</v>
      </c>
      <c r="G48" s="110">
        <v>1.6956304367155197</v>
      </c>
      <c r="H48" s="110">
        <v>1.8541969329929033</v>
      </c>
      <c r="I48" s="110">
        <v>2.0127634292702865</v>
      </c>
      <c r="J48" s="110">
        <v>2.1713299255476697</v>
      </c>
      <c r="K48" s="110">
        <v>2.3298964218250537</v>
      </c>
      <c r="L48" s="110">
        <v>2.4884629181024369</v>
      </c>
      <c r="M48" s="110">
        <v>2.6470294143798201</v>
      </c>
      <c r="N48" s="110">
        <v>2.8055959106572042</v>
      </c>
      <c r="O48" s="110">
        <v>2.9641624069345878</v>
      </c>
    </row>
    <row r="49" spans="2:45" ht="15" thickBot="1" x14ac:dyDescent="0.25">
      <c r="B49" s="19"/>
      <c r="C49" s="53">
        <v>0.2</v>
      </c>
      <c r="D49" s="56">
        <v>39847.5</v>
      </c>
      <c r="E49" s="110">
        <v>1.8541969329929029</v>
      </c>
      <c r="F49" s="110">
        <v>2.0444767285257632</v>
      </c>
      <c r="G49" s="110">
        <v>2.234756524058624</v>
      </c>
      <c r="H49" s="110">
        <v>2.4250363195914835</v>
      </c>
      <c r="I49" s="110">
        <v>2.6153161151243438</v>
      </c>
      <c r="J49" s="110">
        <v>2.8055959106572042</v>
      </c>
      <c r="K49" s="110">
        <v>2.995875706190064</v>
      </c>
      <c r="L49" s="110">
        <v>3.1861555017229248</v>
      </c>
      <c r="M49" s="110">
        <v>3.3764352972557843</v>
      </c>
      <c r="N49" s="110">
        <v>3.5667150927886446</v>
      </c>
      <c r="O49" s="110">
        <v>3.756994888321505</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478.15</v>
      </c>
      <c r="BA66" s="21" t="s">
        <v>65</v>
      </c>
    </row>
    <row r="67" spans="2:55" x14ac:dyDescent="0.2">
      <c r="B67" s="19"/>
      <c r="C67" s="19"/>
      <c r="D67" s="19"/>
      <c r="E67" s="19"/>
      <c r="F67" s="19"/>
      <c r="G67" s="19"/>
      <c r="H67" s="19"/>
      <c r="I67" s="19"/>
      <c r="J67" s="19"/>
      <c r="K67" s="19"/>
      <c r="AS67" s="21" t="s">
        <v>11</v>
      </c>
      <c r="AT67" s="99">
        <v>15500</v>
      </c>
      <c r="AU67" s="100">
        <v>0.62</v>
      </c>
      <c r="AV67" s="101">
        <v>1</v>
      </c>
      <c r="AX67" s="21" t="s">
        <v>64</v>
      </c>
      <c r="AZ67" s="71">
        <v>19280.354838709678</v>
      </c>
      <c r="BA67" s="21" t="s">
        <v>63</v>
      </c>
    </row>
    <row r="68" spans="2:55" x14ac:dyDescent="0.2">
      <c r="B68" s="19"/>
      <c r="C68" s="19"/>
      <c r="D68" s="19"/>
      <c r="E68" s="19"/>
      <c r="F68" s="19"/>
      <c r="G68" s="19"/>
      <c r="H68" s="19"/>
      <c r="I68" s="19"/>
      <c r="J68" s="19"/>
      <c r="K68" s="19"/>
      <c r="AS68" s="21" t="s">
        <v>62</v>
      </c>
      <c r="AT68" s="99">
        <v>11953.82</v>
      </c>
      <c r="AU68" s="100">
        <v>0.48</v>
      </c>
      <c r="AV68" s="101">
        <v>0.77121419354838705</v>
      </c>
    </row>
    <row r="69" spans="2:55" x14ac:dyDescent="0.2">
      <c r="B69" s="19"/>
      <c r="C69" s="19"/>
      <c r="D69" s="19"/>
      <c r="E69" s="19"/>
      <c r="F69" s="19"/>
      <c r="G69" s="19"/>
      <c r="H69" s="19"/>
      <c r="I69" s="19"/>
      <c r="J69" s="19"/>
      <c r="K69" s="19"/>
      <c r="AS69" s="21" t="s">
        <v>61</v>
      </c>
      <c r="AT69" s="99">
        <v>3546.18</v>
      </c>
      <c r="AU69" s="100"/>
      <c r="AV69" s="101">
        <v>0.22878580645161289</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0.62</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0.46499999999999997</v>
      </c>
      <c r="AU86" s="104">
        <v>0.496</v>
      </c>
      <c r="AV86" s="104">
        <v>0.52700000000000002</v>
      </c>
      <c r="AW86" s="104">
        <v>0.55800000000000005</v>
      </c>
      <c r="AX86" s="104">
        <v>0.58899999999999997</v>
      </c>
      <c r="AY86" s="105">
        <v>0.62</v>
      </c>
      <c r="AZ86" s="104">
        <v>0.65100000000000002</v>
      </c>
      <c r="BA86" s="104">
        <v>0.68199999999999994</v>
      </c>
      <c r="BB86" s="104">
        <v>0.71299999999999997</v>
      </c>
      <c r="BC86" s="104">
        <v>0.74399999999999999</v>
      </c>
      <c r="BD86" s="104">
        <v>0.77500000000000002</v>
      </c>
    </row>
    <row r="87" spans="2:56" x14ac:dyDescent="0.2">
      <c r="B87" s="19"/>
      <c r="C87" s="19"/>
      <c r="D87" s="19"/>
      <c r="E87" s="19"/>
      <c r="F87" s="19"/>
      <c r="G87" s="19"/>
      <c r="H87" s="19"/>
      <c r="I87" s="19"/>
      <c r="J87" s="19"/>
      <c r="K87" s="19"/>
      <c r="AR87" s="21">
        <v>-0.2</v>
      </c>
      <c r="AS87" s="104">
        <v>14535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18168.75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21375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23750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25000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26250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28875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33206.25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39847.5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2024-08-09T13:39:01Z</dcterms:modified>
</cp:coreProperties>
</file>