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A24200C-9377-4EF6-AE9B-8B449167DA5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<sst xmlns="http://schemas.openxmlformats.org/spreadsheetml/2006/main" count="350" uniqueCount="161">
  <si>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</si>
  <si>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</si>
  <si>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</si>
  <si>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</si>
  <si>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</si>
  <si>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</si>
  <si>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</si>
  <si>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</si>
  <si>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</si>
  <si>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</si>
  <si>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</si>
  <si>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</si>
  <si>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</si>
  <si>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</si>
  <si>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</si>
  <si>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</si>
  <si>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</si>
  <si>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</si>
  <si>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</si>
  <si>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</si>
  <si>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</si>
  <si>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</si>
  <si>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</si>
  <si>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</si>
  <si>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</si>
  <si>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</si>
  <si>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</si>
  <si>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</si>
  <si>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</si>
  <si>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</si>
  <si>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</si>
  <si>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</si>
  <si>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</si>
  <si>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</si>
  <si>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</si>
  <si>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</si>
  <si>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</si>
  <si>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</si>
  <si>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</si>
  <si>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</si>
  <si>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</si>
  <si>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</si>
  <si>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</si>
  <si>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</si>
  <si>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</si>
  <si>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</si>
  <si>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</si>
  <si>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</si>
  <si>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</si>
  <si>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</si>
  <si>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</si>
  <si>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</si>
  <si>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</si>
  <si>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</si>
  <si>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</si>
  <si>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</si>
  <si>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</si>
  <si>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</si>
  <si>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</si>
  <si>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</si>
  <si>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</si>
  <si>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</si>
  <si>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</si>
  <si>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</si>
  <si>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</si>
  <si>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</si>
  <si>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</si>
  <si>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</si>
  <si>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</si>
  <si>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</si>
  <si>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</si>
  <si>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</si>
  <si>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</si>
  <si>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</si>
  <si>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</si>
  <si>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</si>
  <si>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</si>
  <si>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</si>
  <si>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</si>
  <si>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</si>
  <si>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</si>
  <si>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</si>
  <si>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</si>
  <si>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</si>
  <si>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</si>
  <si>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</si>
  <si>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</si>
  <si>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</si>
  <si>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</si>
  <si>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</si>
  <si>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</si>
  <si>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</si>
  <si>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</si>
  <si>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</si>
  <si>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</si>
  <si>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</si>
  <si>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</si>
  <si>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</si>
  <si>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</si>
  <si>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</si>
  <si>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</si>
  <si>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</si>
  <si>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</si>
  <si>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</si>
  <si>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</si>
  <si>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</si>
  <si>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</si>
  <si>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</si>
  <si>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</si>
  <si>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</si>
  <si>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</si>
  <si>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</si>
  <si>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</si>
  <si>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</si>
  <si>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</si>
  <si>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</si>
  <si>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</si>
  <si>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</si>
  <si>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</si>
  <si>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</si>
  <si>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</si>
  <si>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</si>
  <si>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</si>
  <si>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</si>
  <si>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LULO COMUN SANTANDER SUCRE</t>
  </si>
  <si>
    <t>Santander</t>
  </si>
  <si>
    <t>Material de propagacion: Colino/Plántula // Distancia de siembra: 2,5 x 3 // Densidad de siembra - Plantas/Ha.: 1.333 // Duracion del ciclo: 3 años // Productividad/Ha/Ciclo: 30.376 kg // Inicio de Produccion desde la siembra: año 1  // Duracion de la etapa productiva: 3 años // Productividad promedio en etapa productiva  // Cultivo asociado: NA // Productividad promedio etapa productiva: 10.125 kg // % Rendimiento 1ra. Calidad: 74 // % Rendimiento 2da. Calidad: 26 (16 segunda y 10 tercera) // Precio de venta ponderado por calidad: $4.427 // Valor Jornal: $57.100 // Otros: NA</t>
  </si>
  <si>
    <t>2024 Q2</t>
  </si>
  <si>
    <t>2017 Q2</t>
  </si>
  <si>
    <t>El presente documento corresponde a una actualización del documento PDF de la AgroGuía correspondiente a Lulo Comun Santander Sucre publicada en la página web, y consta de las siguientes partes:</t>
  </si>
  <si>
    <t>- Flujo anualizado de los ingresos (precio y rendimiento) y los costos de producción para una hectárea de
Lulo Comun Santander Sucre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</si>
  <si>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Lulo Comun Santander Sucre.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</si>
  <si>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</si>
  <si>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</si>
  <si>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</si>
  <si>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</si>
  <si>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Lulo Comun Santander Sucre. La participación se encuentra actualizada al 2024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</si>
  <si>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</si>
  <si>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</si>
  <si>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Lulo Comun Santander Sucre, en lo que respecta a la mano de obra incluye actividades como la preparación del terreno, la siembra, el trazado y el ahoyado, entre otras, y ascienden a un total de $1,4 millones de pesos (equivalente a 24 jornales). En cuanto a los insumos, se incluyen los gastos relacionados con el material vegetal y las enmiendas, que en conjunto ascienden a  $1,6 millones.</t>
  </si>
  <si>
    <t>*** Los costos de sostenimiento del año 1 comprenden tanto los gastos relacionados con la mano de obra como aquellos asociados con los insumos necesarios desde el momento de la siembra de las plantas hasta finalizar el año 1. Para el caso de Lulo Comun Santander Sucre, en lo que respecta a la mano de obra incluye actividades como la fertilización, riego, control de malezas, plagas y enfermedades, entre otras, y ascienden a un total de $10,4 millones de pesos (equivalente a 182 jornales). En cuanto a los insumos, se incluyen los fertilizantes, plaguicidas, transportes, entre otras, que en conjunto ascienden a  $18,6 millones.</t>
  </si>
  <si>
    <t>Nota 1: en caso de utilizar esta información para el desarrollo de otras publicaciones, por favor citar FINAGRO, "Agro Guía - Marcos de Referencia Agroeconómicos"</t>
  </si>
  <si>
    <t>Los costos totales del ciclo para esta actualización (2024 Q2) equivalen a $62,0 millones, en comparación con los costos del marco original que ascienden a $30,4 millones, (mes de publicación del marco: junio - 2017).
La rentabilidad actualizada (2024 Q2) subió frente a la rentabilidad de la primera AgroGuía, pasando del 45,7% al 116,8%. Mientras que el crecimiento de los costos fue del 203,7%, el crecimiento de los ingresos fue del 239,8%.</t>
  </si>
  <si>
    <t>En cuanto a los costos de mano de obra de la AgroGuía actualizada, se destaca la participación de podas seguido de control arvenses, que representan el 23% y el 23% del costo total, respectivamente. En cuanto a los costos de insumos, se destaca la participación de control fitosanitario seguido de fertilización, que representan el 51% y el 45% del costo total, respectivamente.</t>
  </si>
  <si>
    <t>subió</t>
  </si>
  <si>
    <t>A continuación, se presenta la desagregación de los costos de mano de obra e insumos según las diferentes actividades vinculadas a la producción de LULO COMUN SANTANDER SUCRE</t>
  </si>
  <si>
    <t>En cuanto a los costos de mano de obra, se destaca la participación de podas segido por control arvenses que representan el 23% y el 23% del costo total, respectivamente. En cuanto a los costos de insumos, se destaca la participación de fertilización segido por control fitosanitario que representan el 61% y el 34% del costo total, respectivamente.</t>
  </si>
  <si>
    <t>En cuanto a los costos de mano de obra, se destaca la participación de podas segido por control arvenses que representan el 23% y el 23% del costo total, respectivamente. En cuanto a los costos de insumos, se destaca la participación de control fitosanitario segido por fertilización que representan el 51% y el 45% del costo total, respectivamente.</t>
  </si>
  <si>
    <t>En cuanto a los costos de mano de obra, se destaca la participación de podas segido por control arvenses que representan el 23% y el 23% del costo total, respectivamente.</t>
  </si>
  <si>
    <t>En cuanto a los costos de insumos, se destaca la participación de control fitosanitario segido por fertilización que representan el 51% y el 45% del costo total, respectivamente.</t>
  </si>
  <si>
    <t>En cuanto a los costos de insumos, se destaca la participación de fertilización segido por control fitosanitario que representan el 61% y el 34% del costo total, respectivamente.</t>
  </si>
  <si>
    <t>En cuanto a los costos de mano de obra, se destaca la participación de podas segido por control arvenses que representan el 23% y el 23% del costo total, respectivamente.En cuanto a los costos de insumos, se destaca la participación de fertilización segido por control fitosanitario que representan el 61% y el 34% del costo total, respectivamente.</t>
  </si>
  <si>
    <t>De acuerdo con el comportamiento histórico del sistema productivo, se efectuó un análisis de sensibilidad del margen de utilidad obtenido en la producción de LULO COMUN SANTANDER SUCRE, frente a diferentes escenarios de variación de precios de venta en finca y rendimientos probables (kg/ha).</t>
  </si>
  <si>
    <t>Con un precio ponderado de COP $ 4.427/kg y con un rendimiento por hectárea de 30.376 kg por ciclo; el margen de utilidad obtenido en la producción de lulo es del 54%.</t>
  </si>
  <si>
    <t>El precio mínimo ponderado para cubrir los costos de producción, con un rendimiento de 30.376 kg para todo el ciclo de producción, es COP $ 2.042/kg.</t>
  </si>
  <si>
    <t>El rendimiento mínimo por ha/ciclo para cubrir los costos de producción, con un precio ponderado de COP $ 4.427, es de 14.010 kg/ha para todo el ciclo.</t>
  </si>
  <si>
    <t>El siguiente cuadro presenta diferentes escenarios de rentabilidad para el sistema productivo de LULO COMUN SANTANDER SUCRE, con respecto a diferentes niveles de productividad (kg./ha.) y precios ($/kg.).</t>
  </si>
  <si>
    <t>De acuerdo con el comportamiento histórico del sistema productivo, se efectuó un análisis de sensibilidad del margen de utilidad obtenido en la producción de LULO COMUN SANTANDER SUCRE, frente a diferentes escenarios de variación de precios de venta en finca y rendimientos probables (t/ha)</t>
  </si>
  <si>
    <t>Con un precio ponderado de COP $$ 1.846/kg y con un rendimiento por hectárea de 30.376 kg por ciclo; el margen de utilidad obtenido en la producción de lulo es del 46%.</t>
  </si>
  <si>
    <t>El precio mínimo ponderado para cubrir los costos de producción, con un rendimiento de 30.376 kg para todo el ciclo de producción, es COP $ 1.002/kg.</t>
  </si>
  <si>
    <t>El rendimiento mínimo por ha/ciclo para cubrir los costos de producción, con un precio ponderado de COP $ 1.846, es de 16.492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</si>
</sst>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30443281</c:v>
                </c:pt>
                <c:pt idx="1">
                  <c:v>62016773.998617828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14237281</c:v>
                </c:pt>
                <c:pt idx="1">
                  <c:v>23226607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16206000</c:v>
                </c:pt>
                <c:pt idx="1">
                  <c:v>38790166.998617828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0.46766578806009773</c:v>
                </c:pt>
                <c:pt idx="1">
                  <c:v>0.3745213674048517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0.53233421193990227</c:v>
                </c:pt>
                <c:pt idx="1">
                  <c:v>0.62547863259514835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76263</c:v>
                </c:pt>
                <c:pt idx="1">
                  <c:v>19819464</c:v>
                </c:pt>
                <c:pt idx="3">
                  <c:v>17312928</c:v>
                </c:pt>
                <c:pt idx="4">
                  <c:v>1581511.9986178295</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5351092</c:v>
                </c:pt>
                <c:pt idx="1">
                  <c:v>4453800</c:v>
                </c:pt>
                <c:pt idx="2">
                  <c:v>2401415</c:v>
                </c:pt>
                <c:pt idx="3">
                  <c:v>3882800</c:v>
                </c:pt>
                <c:pt idx="4">
                  <c:v>1370400</c:v>
                </c:pt>
                <c:pt idx="5">
                  <c:v>0</c:v>
                </c:pt>
                <c:pt idx="6">
                  <c:v>5424500</c:v>
                </c:pt>
                <c:pt idx="7">
                  <c:v>342600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0.46766578806009773</c:v>
                </c:pt>
                <c:pt idx="1">
                  <c:v>0.3745213674048517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0.53233421193990227</c:v>
                </c:pt>
                <c:pt idx="1">
                  <c:v>0.62547863259514835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3280000</c:v>
                </c:pt>
                <c:pt idx="1">
                  <c:v>2730000</c:v>
                </c:pt>
                <c:pt idx="2">
                  <c:v>1472281</c:v>
                </c:pt>
                <c:pt idx="3">
                  <c:v>2380000</c:v>
                </c:pt>
                <c:pt idx="4">
                  <c:v>840000</c:v>
                </c:pt>
                <c:pt idx="5">
                  <c:v>0</c:v>
                </c:pt>
                <c:pt idx="6">
                  <c:v>3325000</c:v>
                </c:pt>
                <c:pt idx="7">
                  <c:v>210000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48000</c:v>
                </c:pt>
                <c:pt idx="1">
                  <c:v>5546000</c:v>
                </c:pt>
                <c:pt idx="2">
                  <c:v>0</c:v>
                </c:pt>
                <c:pt idx="3">
                  <c:v>9896000</c:v>
                </c:pt>
                <c:pt idx="4">
                  <c:v>716000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5351092</c:v>
                </c:pt>
                <c:pt idx="1">
                  <c:v>4453800</c:v>
                </c:pt>
                <c:pt idx="2">
                  <c:v>2401415</c:v>
                </c:pt>
                <c:pt idx="3">
                  <c:v>3882800</c:v>
                </c:pt>
                <c:pt idx="4">
                  <c:v>1370400</c:v>
                </c:pt>
                <c:pt idx="5">
                  <c:v>0</c:v>
                </c:pt>
                <c:pt idx="6">
                  <c:v>5424500</c:v>
                </c:pt>
                <c:pt idx="7">
                  <c:v>342600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76263</c:v>
                </c:pt>
                <c:pt idx="1">
                  <c:v>19819464</c:v>
                </c:pt>
                <c:pt idx="2">
                  <c:v>0</c:v>
                </c:pt>
                <c:pt idx="3">
                  <c:v>17312928</c:v>
                </c:pt>
                <c:pt idx="4">
                  <c:v>1581511.9986178295</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30443281</c:v>
                </c:pt>
                <c:pt idx="1">
                  <c:v>62016773.998617828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14237281</c:v>
                </c:pt>
                <c:pt idx="1">
                  <c:v>23226607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16206000</c:v>
                </c:pt>
                <c:pt idx="1">
                  <c:v>38790166.998617828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1370.4</v>
      </c>
      <c r="C7" s="22">
        <v>10408.69</v>
      </c>
      <c r="D7" s="22">
        <v>10933.09</v>
      </c>
      <c r="E7" s="22">
        <v>514.42999999999995</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23226.61</v>
      </c>
      <c r="AH7" s="23">
        <v>0.37452136740485165</v>
      </c>
    </row>
    <row r="8" spans="1:34" x14ac:dyDescent="0.2">
      <c r="A8" s="5" t="s">
        <v>122</v>
      </c>
      <c r="B8" s="22">
        <v>1581.51</v>
      </c>
      <c r="C8" s="22">
        <v>18591.62</v>
      </c>
      <c r="D8" s="22">
        <v>18617.04</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38790.17</v>
      </c>
      <c r="AH8" s="23">
        <v>0.62547863259514835</v>
      </c>
    </row>
    <row r="9" spans="1:34" x14ac:dyDescent="0.2">
      <c r="A9" s="9" t="s">
        <v>121</v>
      </c>
      <c r="B9" s="22">
        <v>2951.91</v>
      </c>
      <c r="C9" s="22">
        <v>29000.31</v>
      </c>
      <c r="D9" s="22">
        <v>29550.13</v>
      </c>
      <c r="E9" s="22">
        <v>514.42999999999995</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62016.77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278</v>
      </c>
      <c r="D11" s="24">
        <v>17390</v>
      </c>
      <c r="E11" s="24">
        <v>4810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22478</v>
      </c>
      <c r="AH11" s="27"/>
    </row>
    <row r="12" spans="1:34" x14ac:dyDescent="0.2">
      <c r="A12" s="5" t="s">
        <v>20</v>
      </c>
      <c r="B12" s="24"/>
      <c r="C12" s="24">
        <v>60</v>
      </c>
      <c r="D12" s="24">
        <v>3760</v>
      </c>
      <c r="E12" s="24">
        <v>1040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4860</v>
      </c>
      <c r="AH12" s="27"/>
    </row>
    <row r="13" spans="1:34" x14ac:dyDescent="0.2">
      <c r="A13" s="5" t="s">
        <v>19</v>
      </c>
      <c r="B13" s="24"/>
      <c r="C13" s="24">
        <v>38</v>
      </c>
      <c r="D13" s="24">
        <v>2350</v>
      </c>
      <c r="E13" s="24">
        <v>650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3038</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4796</v>
      </c>
      <c r="D15" s="161">
        <v>4796</v>
      </c>
      <c r="E15" s="161">
        <v>4796</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4796</v>
      </c>
      <c r="AH15" s="27"/>
    </row>
    <row r="16" spans="1:34" x14ac:dyDescent="0.2">
      <c r="A16" s="5" t="s">
        <v>16</v>
      </c>
      <c r="B16" s="161">
        <v>0</v>
      </c>
      <c r="C16" s="161">
        <v>3837</v>
      </c>
      <c r="D16" s="161">
        <v>3837</v>
      </c>
      <c r="E16" s="161">
        <v>3837</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3837</v>
      </c>
      <c r="AH16" s="27"/>
    </row>
    <row r="17" spans="1:34" x14ac:dyDescent="0.2">
      <c r="A17" s="5" t="s">
        <v>15</v>
      </c>
      <c r="B17" s="161">
        <v>0</v>
      </c>
      <c r="C17" s="161">
        <v>2638</v>
      </c>
      <c r="D17" s="161">
        <v>2638</v>
      </c>
      <c r="E17" s="161">
        <v>2638</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2638</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1663.75</v>
      </c>
      <c r="D19" s="22">
        <v>104028.86</v>
      </c>
      <c r="E19" s="22">
        <v>28773.94</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134466.54999999999</v>
      </c>
      <c r="AH19" s="27"/>
    </row>
    <row r="20" spans="1:34" x14ac:dyDescent="0.2">
      <c r="A20" s="3" t="s">
        <v>12</v>
      </c>
      <c r="B20" s="25">
        <v>-2951.91</v>
      </c>
      <c r="C20" s="25">
        <v>-27336.560000000001</v>
      </c>
      <c r="D20" s="25">
        <v>74478.73</v>
      </c>
      <c r="E20" s="25">
        <v>28259.52</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72449.78</v>
      </c>
      <c r="AH20" s="30"/>
    </row>
    <row r="21" spans="1:34" x14ac:dyDescent="0.2">
      <c r="J21" s="19"/>
      <c r="AG21" s="88">
        <v>1.1682287440974735</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7220.13</v>
      </c>
      <c r="D121" s="68">
        <v>6701.78</v>
      </c>
      <c r="E121" s="68">
        <v>315.38</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14237.28</v>
      </c>
      <c r="AH121" s="69">
        <v>0.46766578806009773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8453</v>
      </c>
      <c r="D122" s="68">
        <v>7753</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16206</v>
      </c>
      <c r="AH122" s="69">
        <v>0.53233421193990227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15673.13</v>
      </c>
      <c r="D123" s="68">
        <v>14454.78</v>
      </c>
      <c r="E123" s="68">
        <v>315.38</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30443.279999999999</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278</v>
      </c>
      <c r="D125" s="71">
        <v>17390</v>
      </c>
      <c r="E125" s="71">
        <v>4810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22478</v>
      </c>
      <c r="AH125" s="61"/>
    </row>
    <row r="126" spans="1:62" s="21" customFormat="1" x14ac:dyDescent="0.2">
      <c r="A126" s="66" t="s">
        <v>20</v>
      </c>
      <c r="B126" s="71"/>
      <c r="C126" s="71">
        <v>60</v>
      </c>
      <c r="D126" s="71">
        <v>3760</v>
      </c>
      <c r="E126" s="71">
        <v>1040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4860</v>
      </c>
      <c r="AH126" s="61"/>
    </row>
    <row r="127" spans="1:62" s="21" customFormat="1" x14ac:dyDescent="0.2">
      <c r="A127" s="66" t="s">
        <v>19</v>
      </c>
      <c r="B127" s="71"/>
      <c r="C127" s="71">
        <v>38</v>
      </c>
      <c r="D127" s="71">
        <v>2350</v>
      </c>
      <c r="E127" s="71">
        <v>650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3038</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v>
      </c>
      <c r="D129" s="72">
        <v>2</v>
      </c>
      <c r="E129" s="72">
        <v>2</v>
      </c>
      <c r="F129" s="72">
        <v>2</v>
      </c>
      <c r="G129" s="72">
        <v>2</v>
      </c>
      <c r="H129" s="72">
        <v>2</v>
      </c>
      <c r="I129" s="72">
        <v>2</v>
      </c>
      <c r="J129" s="72">
        <v>2</v>
      </c>
      <c r="K129" s="72">
        <v>2</v>
      </c>
      <c r="L129" s="72">
        <v>2</v>
      </c>
      <c r="M129" s="72">
        <v>2</v>
      </c>
      <c r="N129" s="72">
        <v>2</v>
      </c>
      <c r="O129" s="72">
        <v>2</v>
      </c>
      <c r="P129" s="72">
        <v>2</v>
      </c>
      <c r="Q129" s="72">
        <v>2</v>
      </c>
      <c r="R129" s="72">
        <v>2</v>
      </c>
      <c r="S129" s="72">
        <v>2</v>
      </c>
      <c r="T129" s="72">
        <v>2</v>
      </c>
      <c r="U129" s="72">
        <v>2</v>
      </c>
      <c r="V129" s="72">
        <v>2</v>
      </c>
      <c r="W129" s="72">
        <v>2</v>
      </c>
      <c r="X129" s="72">
        <v>2</v>
      </c>
      <c r="Y129" s="72">
        <v>2</v>
      </c>
      <c r="Z129" s="72">
        <v>2</v>
      </c>
      <c r="AA129" s="72">
        <v>2</v>
      </c>
      <c r="AB129" s="72">
        <v>2</v>
      </c>
      <c r="AC129" s="72">
        <v>2</v>
      </c>
      <c r="AD129" s="72">
        <v>2</v>
      </c>
      <c r="AE129" s="72">
        <v>2</v>
      </c>
      <c r="AF129" s="72">
        <v>2</v>
      </c>
      <c r="AG129" s="72">
        <v>2</v>
      </c>
      <c r="AH129" s="61"/>
    </row>
    <row r="130" spans="1:40" s="21" customFormat="1" x14ac:dyDescent="0.2">
      <c r="A130" s="66" t="s">
        <v>16</v>
      </c>
      <c r="B130" s="72"/>
      <c r="C130" s="72">
        <v>1.6</v>
      </c>
      <c r="D130" s="72">
        <v>1.6</v>
      </c>
      <c r="E130" s="72">
        <v>1.6</v>
      </c>
      <c r="F130" s="72">
        <v>1.6</v>
      </c>
      <c r="G130" s="72">
        <v>1.6</v>
      </c>
      <c r="H130" s="72">
        <v>1.6</v>
      </c>
      <c r="I130" s="72">
        <v>1.6</v>
      </c>
      <c r="J130" s="72">
        <v>1.6</v>
      </c>
      <c r="K130" s="72">
        <v>1.6</v>
      </c>
      <c r="L130" s="72">
        <v>1.6</v>
      </c>
      <c r="M130" s="72">
        <v>1.6</v>
      </c>
      <c r="N130" s="72">
        <v>1.6</v>
      </c>
      <c r="O130" s="72">
        <v>1.6</v>
      </c>
      <c r="P130" s="72">
        <v>1.6</v>
      </c>
      <c r="Q130" s="72">
        <v>1.6</v>
      </c>
      <c r="R130" s="72">
        <v>1.6</v>
      </c>
      <c r="S130" s="72">
        <v>1.6</v>
      </c>
      <c r="T130" s="72">
        <v>1.6</v>
      </c>
      <c r="U130" s="72">
        <v>1.6</v>
      </c>
      <c r="V130" s="72">
        <v>1.6</v>
      </c>
      <c r="W130" s="72">
        <v>1.6</v>
      </c>
      <c r="X130" s="72">
        <v>1.6</v>
      </c>
      <c r="Y130" s="72">
        <v>1.6</v>
      </c>
      <c r="Z130" s="72">
        <v>1.6</v>
      </c>
      <c r="AA130" s="72">
        <v>1.6</v>
      </c>
      <c r="AB130" s="72">
        <v>1.6</v>
      </c>
      <c r="AC130" s="72">
        <v>1.6</v>
      </c>
      <c r="AD130" s="72">
        <v>1.6</v>
      </c>
      <c r="AE130" s="72">
        <v>1.6</v>
      </c>
      <c r="AF130" s="72">
        <v>1.6</v>
      </c>
      <c r="AG130" s="72">
        <v>1.6</v>
      </c>
      <c r="AH130" s="61"/>
    </row>
    <row r="131" spans="1:40" s="21" customFormat="1" x14ac:dyDescent="0.2">
      <c r="A131" s="66" t="s">
        <v>15</v>
      </c>
      <c r="B131" s="72"/>
      <c r="C131" s="72">
        <v>1.1000000000000001</v>
      </c>
      <c r="D131" s="72">
        <v>1.1000000000000001</v>
      </c>
      <c r="E131" s="72">
        <v>1.1000000000000001</v>
      </c>
      <c r="F131" s="72">
        <v>1.1000000000000001</v>
      </c>
      <c r="G131" s="72">
        <v>1.1000000000000001</v>
      </c>
      <c r="H131" s="72">
        <v>1.1000000000000001</v>
      </c>
      <c r="I131" s="72">
        <v>1.1000000000000001</v>
      </c>
      <c r="J131" s="72">
        <v>1.1000000000000001</v>
      </c>
      <c r="K131" s="72">
        <v>1.1000000000000001</v>
      </c>
      <c r="L131" s="72">
        <v>1.1000000000000001</v>
      </c>
      <c r="M131" s="72">
        <v>1.1000000000000001</v>
      </c>
      <c r="N131" s="72">
        <v>1.1000000000000001</v>
      </c>
      <c r="O131" s="72">
        <v>1.1000000000000001</v>
      </c>
      <c r="P131" s="72">
        <v>1.1000000000000001</v>
      </c>
      <c r="Q131" s="72">
        <v>1.1000000000000001</v>
      </c>
      <c r="R131" s="72">
        <v>1.1000000000000001</v>
      </c>
      <c r="S131" s="72">
        <v>1.1000000000000001</v>
      </c>
      <c r="T131" s="72">
        <v>1.1000000000000001</v>
      </c>
      <c r="U131" s="72">
        <v>1.1000000000000001</v>
      </c>
      <c r="V131" s="72">
        <v>1.1000000000000001</v>
      </c>
      <c r="W131" s="72">
        <v>1.1000000000000001</v>
      </c>
      <c r="X131" s="72">
        <v>1.1000000000000001</v>
      </c>
      <c r="Y131" s="72">
        <v>1.1000000000000001</v>
      </c>
      <c r="Z131" s="72">
        <v>1.1000000000000001</v>
      </c>
      <c r="AA131" s="72">
        <v>1.1000000000000001</v>
      </c>
      <c r="AB131" s="72">
        <v>1.1000000000000001</v>
      </c>
      <c r="AC131" s="72">
        <v>1.1000000000000001</v>
      </c>
      <c r="AD131" s="72">
        <v>1.1000000000000001</v>
      </c>
      <c r="AE131" s="72">
        <v>1.1000000000000001</v>
      </c>
      <c r="AF131" s="72">
        <v>1.1000000000000001</v>
      </c>
      <c r="AG131" s="72">
        <v>1.1000000000000001</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693.8</v>
      </c>
      <c r="D133" s="68">
        <v>43381</v>
      </c>
      <c r="E133" s="68">
        <v>11999</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56073.8</v>
      </c>
      <c r="AH133" s="61"/>
    </row>
    <row r="134" spans="1:40" s="21" customFormat="1" x14ac:dyDescent="0.2">
      <c r="A134" s="64" t="s">
        <v>12</v>
      </c>
      <c r="B134" s="68"/>
      <c r="C134" s="68">
        <v>-14979.33</v>
      </c>
      <c r="D134" s="68">
        <v>28926.22</v>
      </c>
      <c r="E134" s="68">
        <v>11683.63</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25630.52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3280000</v>
      </c>
      <c r="AY8" s="21" t="s">
        <v>4</v>
      </c>
      <c r="AZ8" s="86">
        <v>48000</v>
      </c>
    </row>
    <row r="9" spans="2:59" ht="14.45" customHeight="1" x14ac:dyDescent="0.2">
      <c r="B9" s="132"/>
      <c r="C9" s="132"/>
      <c r="D9" s="132"/>
      <c r="E9" s="132"/>
      <c r="F9" s="132"/>
      <c r="G9" s="132"/>
      <c r="H9" s="132"/>
      <c r="I9" s="132"/>
      <c r="J9" s="36"/>
      <c r="AP9" s="21" t="s">
        <v>8</v>
      </c>
      <c r="AQ9" s="86">
        <v>2730000</v>
      </c>
      <c r="AY9" s="21" t="s">
        <v>8</v>
      </c>
      <c r="AZ9" s="86">
        <v>5546000</v>
      </c>
    </row>
    <row r="10" spans="2:59" ht="14.45" customHeight="1" x14ac:dyDescent="0.2">
      <c r="B10" s="132"/>
      <c r="C10" s="132"/>
      <c r="D10" s="132"/>
      <c r="E10" s="132"/>
      <c r="F10" s="132"/>
      <c r="G10" s="132"/>
      <c r="H10" s="132"/>
      <c r="I10" s="132"/>
      <c r="J10" s="36"/>
      <c r="AP10" s="21" t="s">
        <v>9</v>
      </c>
      <c r="AQ10" s="86">
        <v>1472281</v>
      </c>
      <c r="AY10" s="21" t="s">
        <v>9</v>
      </c>
      <c r="AZ10" s="86">
        <v>0</v>
      </c>
    </row>
    <row r="11" spans="2:59" ht="14.45" customHeight="1" x14ac:dyDescent="0.2">
      <c r="B11" s="74" t="s">
        <v>114</v>
      </c>
      <c r="C11" s="74"/>
      <c r="D11" s="74"/>
      <c r="E11" s="74"/>
      <c r="F11" s="74"/>
      <c r="G11" s="74"/>
      <c r="H11" s="74"/>
      <c r="I11" s="74"/>
      <c r="AP11" s="21" t="s">
        <v>7</v>
      </c>
      <c r="AQ11" s="86">
        <v>2380000</v>
      </c>
      <c r="AY11" s="21" t="s">
        <v>7</v>
      </c>
      <c r="AZ11" s="86">
        <v>9896000</v>
      </c>
    </row>
    <row r="12" spans="2:59" ht="14.45" customHeight="1" x14ac:dyDescent="0.2">
      <c r="B12" s="74"/>
      <c r="C12" s="74"/>
      <c r="D12" s="74"/>
      <c r="E12" s="74"/>
      <c r="F12" s="74"/>
      <c r="G12" s="74"/>
      <c r="H12" s="74"/>
      <c r="I12" s="74"/>
      <c r="AP12" s="21" t="s">
        <v>3</v>
      </c>
      <c r="AQ12" s="86">
        <v>840000</v>
      </c>
      <c r="AY12" s="21" t="s">
        <v>3</v>
      </c>
      <c r="AZ12" s="86">
        <v>716000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3325000</v>
      </c>
      <c r="AY16" s="21" t="s">
        <v>5</v>
      </c>
      <c r="AZ16" s="86">
        <v>0</v>
      </c>
    </row>
    <row r="17" spans="42:59" ht="14.45" customHeight="1" x14ac:dyDescent="0.2">
      <c r="AP17" s="21" t="s">
        <v>60</v>
      </c>
      <c r="AQ17" s="86">
        <v>210000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14237281</v>
      </c>
      <c r="AY20" s="75" t="s">
        <v>77</v>
      </c>
      <c r="AZ20" s="87">
        <v>16206000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5351092</v>
      </c>
      <c r="AY27" s="21" t="s">
        <v>4</v>
      </c>
      <c r="AZ27" s="86">
        <v>76263</v>
      </c>
    </row>
    <row r="28" spans="42:59" x14ac:dyDescent="0.2">
      <c r="AP28" s="21" t="s">
        <v>8</v>
      </c>
      <c r="AQ28" s="86">
        <v>4453800</v>
      </c>
      <c r="AY28" s="21" t="s">
        <v>8</v>
      </c>
      <c r="AZ28" s="86">
        <v>19819464</v>
      </c>
    </row>
    <row r="29" spans="42:59" ht="14.45" customHeight="1" x14ac:dyDescent="0.2">
      <c r="AP29" s="21" t="s">
        <v>9</v>
      </c>
      <c r="AQ29" s="86">
        <v>2401415</v>
      </c>
      <c r="AY29" s="21" t="s">
        <v>9</v>
      </c>
      <c r="AZ29" s="86"/>
    </row>
    <row r="30" spans="42:59" x14ac:dyDescent="0.2">
      <c r="AP30" s="21" t="s">
        <v>7</v>
      </c>
      <c r="AQ30" s="86">
        <v>3882800</v>
      </c>
      <c r="AY30" s="21" t="s">
        <v>7</v>
      </c>
      <c r="AZ30" s="86">
        <v>17312928</v>
      </c>
    </row>
    <row r="31" spans="42:59" x14ac:dyDescent="0.2">
      <c r="AP31" s="21" t="s">
        <v>3</v>
      </c>
      <c r="AQ31" s="86">
        <v>1370400</v>
      </c>
      <c r="AY31" s="21" t="s">
        <v>3</v>
      </c>
      <c r="AZ31" s="86">
        <v>1581511.9986178295</v>
      </c>
    </row>
    <row r="32" spans="42:59" ht="14.45" customHeight="1" x14ac:dyDescent="0.2">
      <c r="AP32" s="21" t="s">
        <v>6</v>
      </c>
      <c r="AQ32" s="86">
        <v>0</v>
      </c>
      <c r="AY32" s="21" t="s">
        <v>6</v>
      </c>
      <c r="AZ32" s="86"/>
    </row>
    <row r="33" spans="2:56" ht="14.45" customHeight="1" x14ac:dyDescent="0.2">
      <c r="AP33" s="21" t="s">
        <v>5</v>
      </c>
      <c r="AQ33" s="86">
        <v>5424500</v>
      </c>
      <c r="AY33" s="21" t="s">
        <v>5</v>
      </c>
      <c r="AZ33" s="86">
        <v>0</v>
      </c>
    </row>
    <row r="34" spans="2:56" x14ac:dyDescent="0.2">
      <c r="AP34" s="21" t="s">
        <v>60</v>
      </c>
      <c r="AQ34" s="86">
        <v>342600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23226607</v>
      </c>
      <c r="AY37" s="75" t="s">
        <v>77</v>
      </c>
      <c r="AZ37" s="87">
        <v>38790166.998617828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30443281</v>
      </c>
      <c r="AR41" s="107">
        <v>14237281</v>
      </c>
      <c r="AS41" s="107">
        <v>16206000</v>
      </c>
      <c r="AV41" s="21" t="s">
        <v>128</v>
      </c>
      <c r="AW41" s="88">
        <v>0.46766578806009773</v>
      </c>
      <c r="AX41" s="88">
        <v>0.53233421193990227</v>
      </c>
    </row>
    <row r="42" spans="2:56" ht="15" x14ac:dyDescent="0.2">
      <c r="B42" s="37"/>
      <c r="C42" s="37"/>
      <c r="D42" s="37"/>
      <c r="E42" s="37"/>
      <c r="F42" s="37"/>
      <c r="G42" s="37"/>
      <c r="H42" s="37"/>
      <c r="I42" s="37"/>
      <c r="AP42" s="21" t="s">
        <v>127</v>
      </c>
      <c r="AQ42" s="107">
        <v>62016773.998617828</v>
      </c>
      <c r="AR42" s="107">
        <v>23226607</v>
      </c>
      <c r="AS42" s="107">
        <v>38790166.998617828</v>
      </c>
      <c r="AV42" s="21" t="s">
        <v>127</v>
      </c>
      <c r="AW42" s="88">
        <v>0.3745213674048517</v>
      </c>
      <c r="AX42" s="88">
        <v>0.62547863259514835</v>
      </c>
    </row>
    <row r="43" spans="2:56" x14ac:dyDescent="0.2">
      <c r="BD43" s="89">
        <v>23274100199170.695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0.53879407183422201</v>
      </c>
    </row>
    <row r="54" spans="2:55" x14ac:dyDescent="0.2">
      <c r="BA54" s="21" t="s">
        <v>88</v>
      </c>
      <c r="BC54" s="91">
        <v>0.45708548377317032</v>
      </c>
    </row>
    <row r="55" spans="2:55" ht="15" thickBot="1" x14ac:dyDescent="0.25">
      <c r="BA55" s="21" t="s">
        <v>89</v>
      </c>
      <c r="BC55" s="91" t="s">
        <v>127</v>
      </c>
    </row>
    <row r="56" spans="2:55" ht="16.5" thickTop="1" thickBot="1" x14ac:dyDescent="0.3">
      <c r="BA56" s="92" t="s">
        <v>82</v>
      </c>
      <c r="BB56" s="92"/>
      <c r="BC56" s="90">
        <v>30443281</v>
      </c>
    </row>
    <row r="57" spans="2:55" ht="16.5" thickTop="1" thickBot="1" x14ac:dyDescent="0.3">
      <c r="BA57" s="93" t="s">
        <v>83</v>
      </c>
      <c r="BB57" s="93"/>
      <c r="BC57" s="94">
        <v>42889</v>
      </c>
    </row>
    <row r="58" spans="2:55" ht="16.5" thickTop="1" thickBot="1" x14ac:dyDescent="0.3">
      <c r="BA58" s="93" t="s">
        <v>84</v>
      </c>
      <c r="BB58" s="93"/>
      <c r="BC58" s="95">
        <v>2.037125170530004</v>
      </c>
    </row>
    <row r="59" spans="2:55" ht="16.5" thickTop="1" thickBot="1" x14ac:dyDescent="0.3">
      <c r="BA59" s="92" t="s">
        <v>85</v>
      </c>
      <c r="BB59" s="92" t="s">
        <v>65</v>
      </c>
      <c r="BC59" s="90">
        <v>56073.8</v>
      </c>
    </row>
    <row r="60" spans="2:55" ht="16.5" thickTop="1" thickBot="1" x14ac:dyDescent="0.3">
      <c r="I60" s="60" t="s">
        <v>113</v>
      </c>
      <c r="BA60" s="93" t="s">
        <v>86</v>
      </c>
      <c r="BB60" s="93"/>
      <c r="BC60" s="95">
        <v>2.3980281343515149</v>
      </c>
    </row>
    <row r="61" spans="2:55" ht="16.5" thickTop="1" thickBot="1" x14ac:dyDescent="0.3">
      <c r="BA61" s="92" t="s">
        <v>85</v>
      </c>
      <c r="BB61" s="92" t="s">
        <v>65</v>
      </c>
      <c r="BC61" s="90">
        <v>134466.54999999999</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3280000</v>
      </c>
      <c r="J5" t="s">
        <v>4</v>
      </c>
      <c r="K5" s="1">
        <v>48000</v>
      </c>
      <c r="S5" s="135"/>
      <c r="T5" s="135"/>
      <c r="U5" s="135"/>
      <c r="V5" s="135"/>
      <c r="W5" s="135"/>
      <c r="X5" s="135"/>
      <c r="Y5" s="135"/>
      <c r="Z5" s="135"/>
    </row>
    <row r="6" spans="1:27" x14ac:dyDescent="0.25">
      <c r="A6" t="s">
        <v>8</v>
      </c>
      <c r="B6" s="1">
        <v>2730000</v>
      </c>
      <c r="J6" t="s">
        <v>8</v>
      </c>
      <c r="K6" s="1">
        <v>5546000</v>
      </c>
      <c r="S6" s="135"/>
      <c r="T6" s="135"/>
      <c r="U6" s="135"/>
      <c r="V6" s="135"/>
      <c r="W6" s="135"/>
      <c r="X6" s="135"/>
      <c r="Y6" s="135"/>
      <c r="Z6" s="135"/>
      <c r="AA6" s="18"/>
    </row>
    <row r="7" spans="1:27" x14ac:dyDescent="0.25">
      <c r="A7" t="s">
        <v>9</v>
      </c>
      <c r="B7" s="1">
        <v>1472281</v>
      </c>
      <c r="J7" t="s">
        <v>9</v>
      </c>
      <c r="K7" s="1">
        <v>0</v>
      </c>
      <c r="S7" s="135"/>
      <c r="T7" s="135"/>
      <c r="U7" s="135"/>
      <c r="V7" s="135"/>
      <c r="W7" s="135"/>
      <c r="X7" s="135"/>
      <c r="Y7" s="135"/>
      <c r="Z7" s="135"/>
      <c r="AA7" s="18"/>
    </row>
    <row r="8" spans="1:27" x14ac:dyDescent="0.25">
      <c r="A8" t="s">
        <v>7</v>
      </c>
      <c r="B8" s="1">
        <v>2380000</v>
      </c>
      <c r="J8" t="s">
        <v>7</v>
      </c>
      <c r="K8" s="1">
        <v>9896000</v>
      </c>
      <c r="S8" s="135"/>
      <c r="T8" s="135"/>
      <c r="U8" s="135"/>
      <c r="V8" s="135"/>
      <c r="W8" s="135"/>
      <c r="X8" s="135"/>
      <c r="Y8" s="135"/>
      <c r="Z8" s="135"/>
    </row>
    <row r="9" spans="1:27" x14ac:dyDescent="0.25">
      <c r="A9" t="s">
        <v>3</v>
      </c>
      <c r="B9" s="1">
        <v>840000</v>
      </c>
      <c r="J9" t="s">
        <v>3</v>
      </c>
      <c r="K9" s="1">
        <v>716000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3325000</v>
      </c>
      <c r="J11" t="s">
        <v>5</v>
      </c>
      <c r="K11" s="1">
        <v>0</v>
      </c>
      <c r="S11" s="135"/>
      <c r="T11" s="135"/>
      <c r="U11" s="135"/>
      <c r="V11" s="135"/>
      <c r="W11" s="135"/>
      <c r="X11" s="135"/>
      <c r="Y11" s="135"/>
      <c r="Z11" s="135"/>
    </row>
    <row r="12" spans="1:27" x14ac:dyDescent="0.25">
      <c r="A12" t="s">
        <v>60</v>
      </c>
      <c r="B12" s="1">
        <v>210000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14237281</v>
      </c>
      <c r="J15" s="12" t="s">
        <v>77</v>
      </c>
      <c r="K15" s="13">
        <v>16206000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5351092</v>
      </c>
      <c r="J22" t="s">
        <v>4</v>
      </c>
      <c r="K22" s="1">
        <v>76263</v>
      </c>
      <c r="S22" s="135"/>
      <c r="T22" s="135"/>
      <c r="U22" s="135"/>
      <c r="V22" s="135"/>
      <c r="W22" s="135"/>
      <c r="X22" s="135"/>
      <c r="Y22" s="135"/>
      <c r="Z22" s="135"/>
    </row>
    <row r="23" spans="1:26" x14ac:dyDescent="0.25">
      <c r="A23" t="s">
        <v>8</v>
      </c>
      <c r="B23" s="1">
        <v>4453800</v>
      </c>
      <c r="J23" t="s">
        <v>8</v>
      </c>
      <c r="K23" s="1">
        <v>19819464</v>
      </c>
      <c r="S23" s="135"/>
      <c r="T23" s="135"/>
      <c r="U23" s="135"/>
      <c r="V23" s="135"/>
      <c r="W23" s="135"/>
      <c r="X23" s="135"/>
      <c r="Y23" s="135"/>
      <c r="Z23" s="135"/>
    </row>
    <row r="24" spans="1:26" ht="14.45" customHeight="1" x14ac:dyDescent="0.25">
      <c r="A24" t="s">
        <v>9</v>
      </c>
      <c r="B24" s="1">
        <v>2401415</v>
      </c>
      <c r="J24" t="s">
        <v>9</v>
      </c>
      <c r="K24" s="1">
        <v>0</v>
      </c>
      <c r="S24" s="135"/>
      <c r="T24" s="135"/>
      <c r="U24" s="135"/>
      <c r="V24" s="135"/>
      <c r="W24" s="135"/>
      <c r="X24" s="135"/>
      <c r="Y24" s="135"/>
      <c r="Z24" s="135"/>
    </row>
    <row r="25" spans="1:26" x14ac:dyDescent="0.25">
      <c r="A25" t="s">
        <v>7</v>
      </c>
      <c r="B25" s="1">
        <v>3882800</v>
      </c>
      <c r="J25" t="s">
        <v>7</v>
      </c>
      <c r="K25" s="1">
        <v>17312928</v>
      </c>
      <c r="S25" s="135"/>
      <c r="T25" s="135"/>
      <c r="U25" s="135"/>
      <c r="V25" s="135"/>
      <c r="W25" s="135"/>
      <c r="X25" s="135"/>
      <c r="Y25" s="135"/>
      <c r="Z25" s="135"/>
    </row>
    <row r="26" spans="1:26" ht="14.45" customHeight="1" x14ac:dyDescent="0.25">
      <c r="A26" t="s">
        <v>3</v>
      </c>
      <c r="B26" s="1">
        <v>1370400</v>
      </c>
      <c r="J26" t="s">
        <v>3</v>
      </c>
      <c r="K26" s="1">
        <v>1581511.9986178295</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5424500</v>
      </c>
      <c r="J28" t="s">
        <v>5</v>
      </c>
      <c r="K28" s="1">
        <v>0</v>
      </c>
      <c r="S28" s="135"/>
      <c r="T28" s="135"/>
      <c r="U28" s="135"/>
      <c r="V28" s="135"/>
      <c r="W28" s="135"/>
      <c r="X28" s="135"/>
      <c r="Y28" s="135"/>
      <c r="Z28" s="135"/>
    </row>
    <row r="29" spans="1:26" x14ac:dyDescent="0.25">
      <c r="A29" t="s">
        <v>60</v>
      </c>
      <c r="B29" s="1">
        <v>342600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23226607</v>
      </c>
      <c r="J32" s="12" t="s">
        <v>77</v>
      </c>
      <c r="K32" s="13">
        <v>38790166.998617828</v>
      </c>
    </row>
    <row r="35" spans="1:15" x14ac:dyDescent="0.25">
      <c r="B35" t="s">
        <v>79</v>
      </c>
      <c r="C35" t="s">
        <v>80</v>
      </c>
      <c r="D35" t="s">
        <v>24</v>
      </c>
      <c r="H35" t="s">
        <v>80</v>
      </c>
      <c r="I35" t="s">
        <v>24</v>
      </c>
    </row>
    <row r="36" spans="1:15" x14ac:dyDescent="0.25">
      <c r="A36" t="s">
        <v>128</v>
      </c>
      <c r="B36" s="14">
        <v>30443281</v>
      </c>
      <c r="C36" s="14">
        <v>14237281</v>
      </c>
      <c r="D36" s="14">
        <v>16206000</v>
      </c>
      <c r="G36" t="s">
        <v>128</v>
      </c>
      <c r="H36" s="15">
        <v>0.46766578806009773</v>
      </c>
      <c r="I36" s="15">
        <v>0.53233421193990227</v>
      </c>
    </row>
    <row r="37" spans="1:15" x14ac:dyDescent="0.25">
      <c r="A37" t="s">
        <v>127</v>
      </c>
      <c r="B37" s="14">
        <v>62016773.998617828</v>
      </c>
      <c r="C37" s="14">
        <v>23226607</v>
      </c>
      <c r="D37" s="14">
        <v>38790166.998617828</v>
      </c>
      <c r="G37" t="s">
        <v>127</v>
      </c>
      <c r="H37" s="15">
        <v>0.3745213674048517</v>
      </c>
      <c r="I37" s="15">
        <v>0.62547863259514835</v>
      </c>
    </row>
    <row r="38" spans="1:15" x14ac:dyDescent="0.25">
      <c r="O38" s="17">
        <v>23274100199170.695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2041.64</v>
      </c>
      <c r="J11" s="19"/>
      <c r="K11" s="19"/>
    </row>
    <row r="12" spans="2:57" ht="14.45" customHeight="1" thickBot="1" x14ac:dyDescent="0.25">
      <c r="B12" s="19"/>
      <c r="C12" s="19"/>
      <c r="D12" s="19"/>
      <c r="E12" s="19"/>
      <c r="F12" s="19"/>
      <c r="G12" s="43" t="s">
        <v>93</v>
      </c>
      <c r="H12" s="44" t="s">
        <v>94</v>
      </c>
      <c r="I12" s="45">
        <v>2951910</v>
      </c>
      <c r="J12" s="19"/>
      <c r="K12" s="19"/>
    </row>
    <row r="13" spans="2:57" ht="14.45" customHeight="1" thickBot="1" x14ac:dyDescent="0.25">
      <c r="B13" s="19"/>
      <c r="C13" s="19"/>
      <c r="D13" s="19"/>
      <c r="E13" s="19"/>
      <c r="F13" s="19"/>
      <c r="G13" s="43" t="s">
        <v>95</v>
      </c>
      <c r="H13" s="44" t="s">
        <v>94</v>
      </c>
      <c r="I13" s="45">
        <v>21195728</v>
      </c>
      <c r="J13" s="19"/>
      <c r="K13" s="19"/>
    </row>
    <row r="14" spans="2:57" ht="14.45" customHeight="1" thickBot="1" x14ac:dyDescent="0.25">
      <c r="B14" s="19"/>
      <c r="C14" s="19"/>
      <c r="D14" s="19"/>
      <c r="E14" s="19"/>
      <c r="F14" s="19"/>
      <c r="G14" s="43" t="s">
        <v>96</v>
      </c>
      <c r="H14" s="44" t="s">
        <v>97</v>
      </c>
      <c r="I14" s="46">
        <v>30.376000000000001</v>
      </c>
      <c r="J14" s="19"/>
      <c r="K14" s="19"/>
    </row>
    <row r="15" spans="2:57" ht="14.45" customHeight="1" thickBot="1" x14ac:dyDescent="0.25">
      <c r="B15" s="19"/>
      <c r="C15" s="19"/>
      <c r="D15" s="19"/>
      <c r="E15" s="19"/>
      <c r="F15" s="19"/>
      <c r="G15" s="43" t="s">
        <v>98</v>
      </c>
      <c r="H15" s="44" t="s">
        <v>67</v>
      </c>
      <c r="I15" s="47">
        <v>116.82287440974734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2041.64</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14009.591273963675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4.4267365683434283</v>
      </c>
      <c r="AT30" s="98">
        <v>30376</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134466.54999999999</v>
      </c>
      <c r="AV39" s="100">
        <v>4.43</v>
      </c>
      <c r="AW39" s="101">
        <v>2.3980281343515149</v>
      </c>
    </row>
    <row r="40" spans="2:49" ht="14.45" customHeight="1" x14ac:dyDescent="0.2">
      <c r="B40" s="19"/>
      <c r="C40" s="48"/>
      <c r="D40" s="52" t="s">
        <v>109</v>
      </c>
      <c r="E40" s="162">
        <v>3320.0524262575709</v>
      </c>
      <c r="F40" s="162">
        <v>3541.3892546747429</v>
      </c>
      <c r="G40" s="162">
        <v>3762.726083091914</v>
      </c>
      <c r="H40" s="162">
        <v>3984.0629115090851</v>
      </c>
      <c r="I40" s="162">
        <v>4205.3997399262571</v>
      </c>
      <c r="J40" s="163">
        <v>4426.7365683434282</v>
      </c>
      <c r="K40" s="162">
        <v>4648.0733967605993</v>
      </c>
      <c r="L40" s="162">
        <v>4869.4102251777713</v>
      </c>
      <c r="M40" s="162">
        <v>5090.7470535949424</v>
      </c>
      <c r="N40" s="162">
        <v>5312.0838820121144</v>
      </c>
      <c r="O40" s="162">
        <v>5533.4207104292855</v>
      </c>
      <c r="AT40" s="21" t="s">
        <v>62</v>
      </c>
      <c r="AU40" s="99">
        <v>62016.77</v>
      </c>
      <c r="AV40" s="100">
        <v>2.04</v>
      </c>
      <c r="AW40" s="101">
        <v>2.0371251060989484</v>
      </c>
    </row>
    <row r="41" spans="2:49" x14ac:dyDescent="0.2">
      <c r="B41" s="19"/>
      <c r="C41" s="53">
        <v>-0.2</v>
      </c>
      <c r="D41" s="54">
        <v>17660.606400000001</v>
      </c>
      <c r="E41" s="110">
        <v>-5.4543809239017249E-2</v>
      </c>
      <c r="F41" s="110">
        <v>8.4866034783817046E-3</v>
      </c>
      <c r="G41" s="110">
        <v>7.1517016195780547E-2</v>
      </c>
      <c r="H41" s="110">
        <v>0.13454742891317917</v>
      </c>
      <c r="I41" s="110">
        <v>0.19757784163057823</v>
      </c>
      <c r="J41" s="110">
        <v>0.26060825434797708</v>
      </c>
      <c r="K41" s="110">
        <v>0.32363866706537592</v>
      </c>
      <c r="L41" s="110">
        <v>0.38666907978277476</v>
      </c>
      <c r="M41" s="110">
        <v>0.4496994925001736</v>
      </c>
      <c r="N41" s="110">
        <v>0.51272990521757245</v>
      </c>
      <c r="O41" s="110">
        <v>0.57576031793497129</v>
      </c>
      <c r="AT41" s="21" t="s">
        <v>61</v>
      </c>
      <c r="AU41" s="99">
        <v>72449.78</v>
      </c>
      <c r="AV41" s="100"/>
      <c r="AW41" s="101">
        <v>0.53879407183422201</v>
      </c>
    </row>
    <row r="42" spans="2:49" x14ac:dyDescent="0.2">
      <c r="B42" s="19"/>
      <c r="C42" s="53">
        <v>-0.15</v>
      </c>
      <c r="D42" s="54">
        <v>22075.758000000002</v>
      </c>
      <c r="E42" s="110">
        <v>0.18182023845122863</v>
      </c>
      <c r="F42" s="110">
        <v>0.2606082543479773</v>
      </c>
      <c r="G42" s="110">
        <v>0.33939627024472574</v>
      </c>
      <c r="H42" s="110">
        <v>0.4181842861414744</v>
      </c>
      <c r="I42" s="110">
        <v>0.49697230203822307</v>
      </c>
      <c r="J42" s="110">
        <v>0.57576031793497129</v>
      </c>
      <c r="K42" s="110">
        <v>0.65454833383171973</v>
      </c>
      <c r="L42" s="110">
        <v>0.7333363497284684</v>
      </c>
      <c r="M42" s="110">
        <v>0.81212436562521684</v>
      </c>
      <c r="N42" s="110">
        <v>0.89091238152196572</v>
      </c>
      <c r="O42" s="110">
        <v>0.96970039741871417</v>
      </c>
    </row>
    <row r="43" spans="2:49" x14ac:dyDescent="0.2">
      <c r="B43" s="19"/>
      <c r="C43" s="53">
        <v>-0.1</v>
      </c>
      <c r="D43" s="54">
        <v>25971.48</v>
      </c>
      <c r="E43" s="110">
        <v>0.39037675111909209</v>
      </c>
      <c r="F43" s="110">
        <v>0.4830685345270318</v>
      </c>
      <c r="G43" s="110">
        <v>0.57576031793497107</v>
      </c>
      <c r="H43" s="110">
        <v>0.66845210134291055</v>
      </c>
      <c r="I43" s="110">
        <v>0.76114388475085049</v>
      </c>
      <c r="J43" s="110">
        <v>0.85383566815878975</v>
      </c>
      <c r="K43" s="110">
        <v>0.94652745156672924</v>
      </c>
      <c r="L43" s="110">
        <v>1.0392192349746687</v>
      </c>
      <c r="M43" s="110">
        <v>1.131911018382608</v>
      </c>
      <c r="N43" s="110">
        <v>1.2246028017905477</v>
      </c>
      <c r="O43" s="110">
        <v>1.3172945851984874</v>
      </c>
      <c r="AU43" s="21">
        <v>107100.958</v>
      </c>
    </row>
    <row r="44" spans="2:49" x14ac:dyDescent="0.2">
      <c r="B44" s="19"/>
      <c r="C44" s="53">
        <v>-0.05</v>
      </c>
      <c r="D44" s="54">
        <v>28857.200000000001</v>
      </c>
      <c r="E44" s="110">
        <v>0.54486305679899139</v>
      </c>
      <c r="F44" s="110">
        <v>0.64785392725225766</v>
      </c>
      <c r="G44" s="110">
        <v>0.75084479770552348</v>
      </c>
      <c r="H44" s="110">
        <v>0.85383566815878975</v>
      </c>
      <c r="I44" s="110">
        <v>0.95682653861205602</v>
      </c>
      <c r="J44" s="110">
        <v>1.0598174090653223</v>
      </c>
      <c r="K44" s="110">
        <v>1.1628082795185883</v>
      </c>
      <c r="L44" s="110">
        <v>1.2657991499718539</v>
      </c>
      <c r="M44" s="110">
        <v>1.36879002042512</v>
      </c>
      <c r="N44" s="110">
        <v>1.4717808908783869</v>
      </c>
      <c r="O44" s="110">
        <v>1.5747717613316525</v>
      </c>
      <c r="AU44" s="21">
        <v>86458.915199999989</v>
      </c>
    </row>
    <row r="45" spans="2:49" x14ac:dyDescent="0.2">
      <c r="B45" s="19"/>
      <c r="C45" s="50" t="s">
        <v>107</v>
      </c>
      <c r="D45" s="55">
        <v>30376</v>
      </c>
      <c r="E45" s="110">
        <v>0.6261716387357803</v>
      </c>
      <c r="F45" s="110">
        <v>0.73458308131816596</v>
      </c>
      <c r="G45" s="110">
        <v>0.84299452390055118</v>
      </c>
      <c r="H45" s="110">
        <v>0.9514059664829364</v>
      </c>
      <c r="I45" s="110">
        <v>1.0598174090653223</v>
      </c>
      <c r="J45" s="110">
        <v>1.1682288516477075</v>
      </c>
      <c r="K45" s="110">
        <v>1.2766402942300927</v>
      </c>
      <c r="L45" s="110">
        <v>1.385051736812478</v>
      </c>
      <c r="M45" s="110">
        <v>1.4934631793948632</v>
      </c>
      <c r="N45" s="110">
        <v>1.6018746219772488</v>
      </c>
      <c r="O45" s="110">
        <v>1.7102860645596341</v>
      </c>
    </row>
    <row r="46" spans="2:49" ht="14.45" customHeight="1" x14ac:dyDescent="0.2">
      <c r="B46" s="19"/>
      <c r="C46" s="53">
        <v>0.05</v>
      </c>
      <c r="D46" s="54">
        <v>31894.799999999999</v>
      </c>
      <c r="E46" s="110">
        <v>0.70748022067256944</v>
      </c>
      <c r="F46" s="110">
        <v>0.82131223538407427</v>
      </c>
      <c r="G46" s="110">
        <v>0.93514425009557867</v>
      </c>
      <c r="H46" s="110">
        <v>1.0489762648070835</v>
      </c>
      <c r="I46" s="110">
        <v>1.1628082795185883</v>
      </c>
      <c r="J46" s="110">
        <v>1.2766402942300927</v>
      </c>
      <c r="K46" s="110">
        <v>1.3904723089415971</v>
      </c>
      <c r="L46" s="110">
        <v>1.504304323653102</v>
      </c>
      <c r="M46" s="110">
        <v>1.6181363383646064</v>
      </c>
      <c r="N46" s="110">
        <v>1.7319683530761112</v>
      </c>
      <c r="O46" s="110">
        <v>1.845800367787616</v>
      </c>
    </row>
    <row r="47" spans="2:49" x14ac:dyDescent="0.2">
      <c r="B47" s="19"/>
      <c r="C47" s="53">
        <v>0.1</v>
      </c>
      <c r="D47" s="54">
        <v>35084.28</v>
      </c>
      <c r="E47" s="110">
        <v>0.87822824273982625</v>
      </c>
      <c r="F47" s="110">
        <v>1.0034434589224817</v>
      </c>
      <c r="G47" s="110">
        <v>1.1286586751051364</v>
      </c>
      <c r="H47" s="110">
        <v>1.2538738912877916</v>
      </c>
      <c r="I47" s="110">
        <v>1.3790891074704468</v>
      </c>
      <c r="J47" s="110">
        <v>1.504304323653102</v>
      </c>
      <c r="K47" s="110">
        <v>1.6295195398357567</v>
      </c>
      <c r="L47" s="110">
        <v>1.7547347560184119</v>
      </c>
      <c r="M47" s="110">
        <v>1.8799499722010666</v>
      </c>
      <c r="N47" s="110">
        <v>2.0051651883837223</v>
      </c>
      <c r="O47" s="110">
        <v>2.1303804045663775</v>
      </c>
    </row>
    <row r="48" spans="2:49" x14ac:dyDescent="0.2">
      <c r="B48" s="19"/>
      <c r="C48" s="53">
        <v>0.15</v>
      </c>
      <c r="D48" s="54">
        <v>40346.921999999999</v>
      </c>
      <c r="E48" s="110">
        <v>1.1599624791508005</v>
      </c>
      <c r="F48" s="110">
        <v>1.3039599777608539</v>
      </c>
      <c r="G48" s="110">
        <v>1.4479574763709069</v>
      </c>
      <c r="H48" s="110">
        <v>1.5919549749809603</v>
      </c>
      <c r="I48" s="110">
        <v>1.7359524735910137</v>
      </c>
      <c r="J48" s="110">
        <v>1.8799499722010671</v>
      </c>
      <c r="K48" s="110">
        <v>2.0239474708111205</v>
      </c>
      <c r="L48" s="110">
        <v>2.1679449694211734</v>
      </c>
      <c r="M48" s="110">
        <v>2.3119424680312268</v>
      </c>
      <c r="N48" s="110">
        <v>2.4559399666412807</v>
      </c>
      <c r="O48" s="110">
        <v>2.5999374652513341</v>
      </c>
    </row>
    <row r="49" spans="2:45" ht="15" thickBot="1" x14ac:dyDescent="0.25">
      <c r="B49" s="19"/>
      <c r="C49" s="53">
        <v>0.2</v>
      </c>
      <c r="D49" s="56">
        <v>48416.306400000001</v>
      </c>
      <c r="E49" s="110">
        <v>1.5919549749809607</v>
      </c>
      <c r="F49" s="110">
        <v>1.7647519733130248</v>
      </c>
      <c r="G49" s="110">
        <v>1.9375489716450884</v>
      </c>
      <c r="H49" s="110">
        <v>2.1103459699771525</v>
      </c>
      <c r="I49" s="110">
        <v>2.283142968309217</v>
      </c>
      <c r="J49" s="110">
        <v>2.4559399666412807</v>
      </c>
      <c r="K49" s="110">
        <v>2.6287369649733447</v>
      </c>
      <c r="L49" s="110">
        <v>2.8015339633054084</v>
      </c>
      <c r="M49" s="110">
        <v>2.9743309616374729</v>
      </c>
      <c r="N49" s="110">
        <v>3.147127959969537</v>
      </c>
      <c r="O49" s="110">
        <v>3.3199249583016019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30376</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1002.21</v>
      </c>
      <c r="BA66" s="21" t="s">
        <v>65</v>
      </c>
    </row>
    <row r="67" spans="2:55" x14ac:dyDescent="0.2">
      <c r="B67" s="19"/>
      <c r="C67" s="19"/>
      <c r="D67" s="19"/>
      <c r="E67" s="19"/>
      <c r="F67" s="19"/>
      <c r="G67" s="19"/>
      <c r="H67" s="19"/>
      <c r="I67" s="19"/>
      <c r="J67" s="19"/>
      <c r="K67" s="19"/>
      <c r="AS67" s="21" t="s">
        <v>11</v>
      </c>
      <c r="AT67" s="99">
        <v>56073.8</v>
      </c>
      <c r="AU67" s="100">
        <v>1.85</v>
      </c>
      <c r="AV67" s="101">
        <v>1</v>
      </c>
      <c r="AX67" s="21" t="s">
        <v>64</v>
      </c>
      <c r="AZ67" s="71">
        <v>16491.571344906173</v>
      </c>
      <c r="BA67" s="21" t="s">
        <v>63</v>
      </c>
    </row>
    <row r="68" spans="2:55" x14ac:dyDescent="0.2">
      <c r="B68" s="19"/>
      <c r="C68" s="19"/>
      <c r="D68" s="19"/>
      <c r="E68" s="19"/>
      <c r="F68" s="19"/>
      <c r="G68" s="19"/>
      <c r="H68" s="19"/>
      <c r="I68" s="19"/>
      <c r="J68" s="19"/>
      <c r="K68" s="19"/>
      <c r="AS68" s="21" t="s">
        <v>62</v>
      </c>
      <c r="AT68" s="99">
        <v>30443.279999999999</v>
      </c>
      <c r="AU68" s="100">
        <v>1</v>
      </c>
      <c r="AV68" s="101">
        <v>0.54291451622682962</v>
      </c>
    </row>
    <row r="69" spans="2:55" x14ac:dyDescent="0.2">
      <c r="B69" s="19"/>
      <c r="C69" s="19"/>
      <c r="D69" s="19"/>
      <c r="E69" s="19"/>
      <c r="F69" s="19"/>
      <c r="G69" s="19"/>
      <c r="H69" s="19"/>
      <c r="I69" s="19"/>
      <c r="J69" s="19"/>
      <c r="K69" s="19"/>
      <c r="AS69" s="21" t="s">
        <v>61</v>
      </c>
      <c r="AT69" s="99">
        <v>25630.52</v>
      </c>
      <c r="AU69" s="100"/>
      <c r="AV69" s="101">
        <v>0.45708548377317032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1.8459902554648409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1.3844926915986306</v>
      </c>
      <c r="AU86" s="104">
        <v>1.4767922043718726</v>
      </c>
      <c r="AV86" s="104">
        <v>1.5690917171451146</v>
      </c>
      <c r="AW86" s="104">
        <v>1.6613912299183569</v>
      </c>
      <c r="AX86" s="104">
        <v>1.7536907426915989</v>
      </c>
      <c r="AY86" s="105">
        <v>1.8459902554648409</v>
      </c>
      <c r="AZ86" s="104">
        <v>1.9382897682380829</v>
      </c>
      <c r="BA86" s="104">
        <v>2.0305892810113249</v>
      </c>
      <c r="BB86" s="104">
        <v>2.1228887937845671</v>
      </c>
      <c r="BC86" s="104">
        <v>2.2151883065578089</v>
      </c>
      <c r="BD86" s="104">
        <v>2.3074878193310511</v>
      </c>
    </row>
    <row r="87" spans="2:56" x14ac:dyDescent="0.2">
      <c r="B87" s="19"/>
      <c r="C87" s="19"/>
      <c r="D87" s="19"/>
      <c r="E87" s="19"/>
      <c r="F87" s="19"/>
      <c r="G87" s="19"/>
      <c r="H87" s="19"/>
      <c r="I87" s="19"/>
      <c r="J87" s="19"/>
      <c r="K87" s="19"/>
      <c r="AR87" s="21">
        <v>-0.2</v>
      </c>
      <c r="AS87" s="104">
        <v>17660.606400000001</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22075.758000000002</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25971.48</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28857.200000000001</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30376</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31894.799999999999</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35084.28</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40346.921999999999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48416.306400000001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2024-08-09T13:38:30Z</dcterms:modified>
</cp:coreProperties>
</file>