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E4627C00-D6E0-4BBF-A3AB-3AB21BE11B4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<sst xmlns="http://schemas.openxmlformats.org/spreadsheetml/2006/main" count="350" uniqueCount="161">
  <si>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</si>
  <si>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</si>
  <si>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</si>
  <si>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</si>
  <si>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</si>
  <si>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</si>
  <si>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</si>
  <si>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</si>
  <si>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</si>
  <si>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</si>
  <si>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</si>
  <si>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</si>
  <si>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</si>
  <si>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</si>
  <si>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</si>
  <si>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</si>
  <si>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</si>
  <si>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</si>
  <si>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</si>
  <si>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</si>
  <si>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</si>
  <si>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</si>
  <si>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</si>
  <si>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</si>
  <si>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</si>
  <si>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</si>
  <si>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</si>
  <si>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</si>
  <si>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</si>
  <si>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</si>
  <si>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</si>
  <si>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</si>
  <si>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</si>
  <si>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</si>
  <si>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</si>
  <si>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</si>
  <si>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</si>
  <si>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</si>
  <si>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</si>
  <si>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</si>
  <si>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</si>
  <si>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</si>
  <si>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</si>
  <si>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</si>
  <si>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</si>
  <si>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</si>
  <si>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</si>
  <si>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</si>
  <si>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</si>
  <si>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</si>
  <si>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</si>
  <si>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</si>
  <si>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</si>
  <si>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</si>
  <si>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</si>
  <si>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</si>
  <si>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</si>
  <si>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</si>
  <si>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</si>
  <si>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</si>
  <si>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</si>
  <si>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</si>
  <si>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</si>
  <si>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</si>
  <si>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</si>
  <si>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</si>
  <si>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</si>
  <si>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</si>
  <si>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</si>
  <si>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</si>
  <si>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</si>
  <si>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</si>
  <si>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</si>
  <si>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</si>
  <si>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</si>
  <si>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</si>
  <si>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</si>
  <si>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</si>
  <si>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</si>
  <si>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</si>
  <si>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</si>
  <si>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</si>
  <si>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</si>
  <si>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</si>
  <si>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</si>
  <si>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</si>
  <si>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</si>
  <si>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</si>
  <si>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</si>
  <si>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</si>
  <si>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</si>
  <si>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</si>
  <si>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</si>
  <si>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</si>
  <si>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</si>
  <si>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</si>
  <si>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</si>
  <si>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</si>
  <si>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</si>
  <si>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</si>
  <si>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</si>
  <si>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</si>
  <si>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</si>
  <si>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</si>
  <si>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</si>
  <si>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</si>
  <si>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</si>
  <si>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</si>
  <si>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</si>
  <si>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</si>
  <si>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</si>
  <si>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</si>
  <si>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</si>
  <si>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</si>
  <si>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</si>
  <si>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</si>
  <si>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</si>
  <si>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</si>
  <si>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</si>
  <si>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</si>
  <si>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</si>
  <si>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</si>
  <si>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</si>
  <si>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</si>
  <si>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LIMON TAHITI CUNDINAMARCA LA MESA</t>
  </si>
  <si>
    <t>Cundinamarca</t>
  </si>
  <si>
    <t>Material de propagacion: Colino/Plántula // Distancia de siembra: 5 x 5 // Densidad de siembra - Plantas/Ha.: 400 // Duracion del ciclo: 10 años // Productividad/Ha/Ciclo: 77.400 kg // Inicio de Produccion desde la siembra: año 3  // Duracion de la etapa productiva: 8 años // Productividad promedio en etapa productiva  // Cultivo asociado: Asociado con cultivos de ciclo corto en los primeros años improductivos // Productividad promedio etapa productiva: 9.675 kg // % Rendimiento 1ra. Calidad: 70 // % Rendimiento 2da. Calidad: 30 // Precio de venta ponderado por calidad: $2.741 // Valor Jornal: $73.044 // Otros: NA</t>
  </si>
  <si>
    <t>2024 Q2</t>
  </si>
  <si>
    <t>2017 Q4</t>
  </si>
  <si>
    <t>El presente documento corresponde a una actualización del documento PDF de la AgroGuía correspondiente a Limon Tahiti Cundinamarca La Mesa publicada en la página web, y consta de las siguientes partes:</t>
  </si>
  <si>
    <t>- Flujo anualizado de los ingresos (precio y rendimiento) y los costos de producción para una hectárea de
Limon Tahiti Cundinamarca La Mesa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</si>
  <si>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Cundinamarca La Mesa.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</si>
  <si>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</si>
  <si>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</si>
  <si>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</si>
  <si>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</si>
  <si>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Cundinamarca La Mesa.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</si>
  <si>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</si>
  <si>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</si>
  <si>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Limon Tahiti Cundinamarca La Mesa, en lo que respecta a la mano de obra incluye actividades como la preparación del terreno, la siembra, el trazado y el ahoyado, entre otras, y ascienden a un total de $1,2 millones de pesos (equivalente a 17 jornales). En cuanto a los insumos, se incluyen los gastos relacionados con el material vegetal y las enmiendas, que en conjunto ascienden a  $5,2 millones.</t>
  </si>
  <si>
    <t>*** Los costos de sostenimiento del año 1 comprenden tanto los gastos relacionados con la mano de obra como aquellos asociados con los insumos necesarios desde el momento de la siembra de las plantas hasta finalizar el año 1. Para el caso de Limon Tahiti Cundinamarca La Mesa, en lo que respecta a la mano de obra incluye actividades como la fertilización, riego, control de malezas, plagas y enfermedades, entre otras, y ascienden a un total de $4,4 millones de pesos (equivalente a 60 jornales). En cuanto a los insumos, se incluyen los fertilizantes, plaguicidas, transportes, entre otras, que en conjunto ascienden a  $0,4 millones.</t>
  </si>
  <si>
    <t>Nota 1: en caso de utilizar esta información para el desarrollo de otras publicaciones, por favor citar FINAGRO, "Agro Guía - Marcos de Referencia Agroeconómicos"</t>
  </si>
  <si>
    <t>Los costos totales del ciclo para esta actualización (2024 Q2) equivalen a $93,1 millones, en comparación con los costos del marco original que ascienden a $48,4 millones, (mes de publicación del marco: noviembre - 2017).
La rentabilidad actualizada (2024 Q2) subió frente a la rentabilidad de la primera AgroGuía, pasando del 30,9% al 127,8%. Mientras que el crecimiento de los costos fue del 192,4%, el crecimiento de los ingresos fue del 302,9%.</t>
  </si>
  <si>
    <t>En cuanto a los costos de mano de obra de la AgroGuía actualizada, se destaca la participación de cosecha y beneficio seguido de riego, que representan el 38% y el 31% del costo total, respectivamente. En cuanto a los costos de insumos, se destaca la participación de transporte seguido de instalación, que representan el 60% y el 16% del costo total, respectivamente.</t>
  </si>
  <si>
    <t>subió</t>
  </si>
  <si>
    <t>A continuación, se presenta la desagregación de los costos de mano de obra e insumos según las diferentes actividades vinculadas a la producción de LIMON TAHITI CUNDINAMARCA LA MESA</t>
  </si>
  <si>
    <t>En cuanto a los costos de mano de obra, se destaca la participación de cosecha y beneficio segido por riego que representan el 38% y el 31% del costo total, respectivamente. En cuanto a los costos de insumos, se destaca la participación de transporte segido por control fitosanitario que representan el 55% y el 15% del costo total, respectivamente.</t>
  </si>
  <si>
    <t>En cuanto a los costos de mano de obra, se destaca la participación de cosecha y beneficio segido por riego que representan el 38% y el 31% del costo total, respectivamente. En cuanto a los costos de insumos, se destaca la participación de transporte segido por instalación que representan el 60% y el 16% del costo total, respectivamente.</t>
  </si>
  <si>
    <t>En cuanto a los costos de mano de obra, se destaca la participación de cosecha y beneficio segido por riego que representan el 38% y el 31% del costo total, respectivamente.</t>
  </si>
  <si>
    <t>En cuanto a los costos de insumos, se destaca la participación de transporte segido por instalación que representan el 60% y el 16% del costo total, respectivamente.</t>
  </si>
  <si>
    <t>En cuanto a los costos de insumos, se destaca la participación de transporte segido por control fitosanitario que representan el 55% y el 15% del costo total, respectivamente.</t>
  </si>
  <si>
    <t>En cuanto a los costos de mano de obra, se destaca la participación de cosecha y beneficio segido por riego que representan el 38% y el 31% del costo total, respectivamente.En cuanto a los costos de insumos, se destaca la participación de transporte segido por control fitosanitario que representan el 55% y el 15% del costo total, respectivamente.</t>
  </si>
  <si>
    <t>De acuerdo con el comportamiento histórico del sistema productivo, se efectuó un análisis de sensibilidad del margen de utilidad obtenido en la producción de LIMON TAHITI CUNDINAMARCA LA MESA, frente a diferentes escenarios de variación de precios de venta en finca y rendimientos probables (kg/ha).</t>
  </si>
  <si>
    <t>Con un precio ponderado de COP $ 2.741/kg y con un rendimiento por hectárea de 77.400 kg por ciclo; el margen de utilidad obtenido en la producción de limón es del 56%.</t>
  </si>
  <si>
    <t>El precio mínimo ponderado para cubrir los costos de producción, con un rendimiento de 77.400 kg para todo el ciclo de producción, es COP $ 1.203/kg.</t>
  </si>
  <si>
    <t>El rendimiento mínimo por ha/ciclo para cubrir los costos de producción, con un precio ponderado de COP $ 2.741, es de 33.984 kg/ha para todo el ciclo.</t>
  </si>
  <si>
    <t>El siguiente cuadro presenta diferentes escenarios de rentabilidad para el sistema productivo de LIMON TAHITI CUNDINAMARCA LA MESA, con respecto a diferentes niveles de productividad (kg./ha.) y precios ($/kg.).</t>
  </si>
  <si>
    <t>De acuerdo con el comportamiento histórico del sistema productivo, se efectuó un análisis de sensibilidad del margen de utilidad obtenido en la producción de LIMON TAHITI CUNDINAMARCA LA MESA, frente a diferentes escenarios de variación de precios de venta en finca y rendimientos probables (t/ha)</t>
  </si>
  <si>
    <t>Con un precio ponderado de COP $$ 905/kg y con un rendimiento por hectárea de 77.400 kg por ciclo; el margen de utilidad obtenido en la producción de limón es del 31%.</t>
  </si>
  <si>
    <t>El precio mínimo ponderado para cubrir los costos de producción, con un rendimiento de 77.400 kg para todo el ciclo de producción, es COP $ 626/kg.</t>
  </si>
  <si>
    <t>El rendimiento mínimo por ha/ciclo para cubrir los costos de producción, con un precio ponderado de COP $ 905, es de 53.498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</si>
</sst>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Part.'!$AQ$41:$AQ$42</c:f>
              <c:numCache>
                <c:formatCode>_(* #.##0_);_(* \(#.##0\);_(* "-"_);_(@_)</c:formatCode>
                <c:ptCount val="2"/>
                <c:pt idx="0">
                  <c:v>48416000</c:v>
                </c:pt>
                <c:pt idx="1">
                  <c:v>93142610.249785244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Part.'!$AR$41:$AR$42</c:f>
              <c:numCache>
                <c:formatCode>_(* #.##0_);_(* \(#.##0\);_(* "-"_);_(@_)</c:formatCode>
                <c:ptCount val="2"/>
                <c:pt idx="0">
                  <c:v>33531000</c:v>
                </c:pt>
                <c:pt idx="1">
                  <c:v>61207236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Part.'!$AS$41:$AS$42</c:f>
              <c:numCache>
                <c:formatCode>_(* #.##0_);_(* \(#.##0\);_(* "-"_);_(@_)</c:formatCode>
                <c:ptCount val="2"/>
                <c:pt idx="0">
                  <c:v>14885000</c:v>
                </c:pt>
                <c:pt idx="1">
                  <c:v>31935374.249785237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Tortas!$H$36:$H$37</c:f>
              <c:numCache>
                <c:formatCode>0%</c:formatCode>
                <c:ptCount val="2"/>
                <c:pt idx="0">
                  <c:v>0.69256031064111034</c:v>
                </c:pt>
                <c:pt idx="1">
                  <c:v>0.65713464370235564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Tortas!$I$36:$I$37</c:f>
              <c:numCache>
                <c:formatCode>0%</c:formatCode>
                <c:ptCount val="2"/>
                <c:pt idx="0">
                  <c:v>0.3074396893588896</c:v>
                </c:pt>
                <c:pt idx="1">
                  <c:v>0.34286535629764431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3"/>
              <c:delete val="1"/>
              <c:extLst>
                <c:ext xmlns:c15="http://schemas.microsoft.com/office/drawing/2012/chart" uri="{CE6537A1-D6FC-4f65-9D91-7224C49458BB}"/>
                <c:ext xmlns:c16="http://schemas.microsoft.com/office/drawing/2014/chart" uri="{C3380CC4-5D6E-409C-BE32-E72D297353CC}">
                  <c16:uniqueId val="{00000007-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367740</c:v>
                </c:pt>
                <c:pt idx="1">
                  <c:v>2380700</c:v>
                </c:pt>
                <c:pt idx="2">
                  <c:v>4852980.5875279149</c:v>
                </c:pt>
                <c:pt idx="3">
                  <c:v>34668</c:v>
                </c:pt>
                <c:pt idx="4">
                  <c:v>5170245.662257324</c:v>
                </c:pt>
                <c:pt idx="6">
                  <c:v>0</c:v>
                </c:pt>
                <c:pt idx="7">
                  <c:v>0</c:v>
                </c:pt>
                <c:pt idx="8">
                  <c:v>19129040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12600090</c:v>
                </c:pt>
                <c:pt idx="1">
                  <c:v>2921760</c:v>
                </c:pt>
                <c:pt idx="2">
                  <c:v>23297400</c:v>
                </c:pt>
                <c:pt idx="3">
                  <c:v>146088</c:v>
                </c:pt>
                <c:pt idx="4">
                  <c:v>1205226</c:v>
                </c:pt>
                <c:pt idx="5">
                  <c:v>0</c:v>
                </c:pt>
                <c:pt idx="6">
                  <c:v>1899144</c:v>
                </c:pt>
                <c:pt idx="7">
                  <c:v>19137528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Part.'!$AW$41:$AW$42</c:f>
              <c:numCache>
                <c:formatCode>0%</c:formatCode>
                <c:ptCount val="2"/>
                <c:pt idx="0">
                  <c:v>0.69256031064111034</c:v>
                </c:pt>
                <c:pt idx="1">
                  <c:v>0.65713464370235564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Part.'!$AX$41:$AX$42</c:f>
              <c:numCache>
                <c:formatCode>0%</c:formatCode>
                <c:ptCount val="2"/>
                <c:pt idx="0">
                  <c:v>0.3074396893588896</c:v>
                </c:pt>
                <c:pt idx="1">
                  <c:v>0.34286535629764431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6900000</c:v>
                </c:pt>
                <c:pt idx="1">
                  <c:v>1600000</c:v>
                </c:pt>
                <c:pt idx="2">
                  <c:v>12771000</c:v>
                </c:pt>
                <c:pt idx="3">
                  <c:v>80000</c:v>
                </c:pt>
                <c:pt idx="4">
                  <c:v>660000</c:v>
                </c:pt>
                <c:pt idx="5">
                  <c:v>0</c:v>
                </c:pt>
                <c:pt idx="6">
                  <c:v>1040000</c:v>
                </c:pt>
                <c:pt idx="7">
                  <c:v>10480000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260000</c:v>
                </c:pt>
                <c:pt idx="1">
                  <c:v>2200000</c:v>
                </c:pt>
                <c:pt idx="2">
                  <c:v>2065000</c:v>
                </c:pt>
                <c:pt idx="3">
                  <c:v>20000</c:v>
                </c:pt>
                <c:pt idx="4">
                  <c:v>2200000</c:v>
                </c:pt>
                <c:pt idx="5">
                  <c:v>0</c:v>
                </c:pt>
                <c:pt idx="6">
                  <c:v>0</c:v>
                </c:pt>
                <c:pt idx="7">
                  <c:v>0</c:v>
                </c:pt>
                <c:pt idx="8">
                  <c:v>8140000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12600090</c:v>
                </c:pt>
                <c:pt idx="1">
                  <c:v>2921760</c:v>
                </c:pt>
                <c:pt idx="2">
                  <c:v>23297400</c:v>
                </c:pt>
                <c:pt idx="3">
                  <c:v>146088</c:v>
                </c:pt>
                <c:pt idx="4">
                  <c:v>1205226</c:v>
                </c:pt>
                <c:pt idx="5">
                  <c:v>0</c:v>
                </c:pt>
                <c:pt idx="6">
                  <c:v>1899144</c:v>
                </c:pt>
                <c:pt idx="7">
                  <c:v>19137528</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367740</c:v>
                </c:pt>
                <c:pt idx="1">
                  <c:v>2380700</c:v>
                </c:pt>
                <c:pt idx="2">
                  <c:v>4852980.5875279149</c:v>
                </c:pt>
                <c:pt idx="3">
                  <c:v>34668</c:v>
                </c:pt>
                <c:pt idx="4">
                  <c:v>5170245.662257324</c:v>
                </c:pt>
                <c:pt idx="5">
                  <c:v>0</c:v>
                </c:pt>
                <c:pt idx="6">
                  <c:v>0</c:v>
                </c:pt>
                <c:pt idx="7">
                  <c:v>0</c:v>
                </c:pt>
                <c:pt idx="8">
                  <c:v>19129040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Tortas!$B$36:$B$37</c:f>
              <c:numCache>
                <c:formatCode>_(* #.##0_);_(* \(#.##0\);_(* "-"_);_(@_)</c:formatCode>
                <c:ptCount val="2"/>
                <c:pt idx="0">
                  <c:v>48416000</c:v>
                </c:pt>
                <c:pt idx="1">
                  <c:v>93142610.249785244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Tortas!$C$36:$C$37</c:f>
              <c:numCache>
                <c:formatCode>_(* #.##0_);_(* \(#.##0\);_(* "-"_);_(@_)</c:formatCode>
                <c:ptCount val="2"/>
                <c:pt idx="0">
                  <c:v>33531000</c:v>
                </c:pt>
                <c:pt idx="1">
                  <c:v>61207236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Tortas!$D$36:$D$37</c:f>
              <c:numCache>
                <c:formatCode>_(* #.##0_);_(* \(#.##0\);_(* "-"_);_(@_)</c:formatCode>
                <c:ptCount val="2"/>
                <c:pt idx="0">
                  <c:v>14885000</c:v>
                </c:pt>
                <c:pt idx="1">
                  <c:v>31935374.249785237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1205.23</v>
      </c>
      <c r="C7" s="22">
        <v>4400.8999999999996</v>
      </c>
      <c r="D7" s="22">
        <v>4108.7299999999996</v>
      </c>
      <c r="E7" s="22">
        <v>4027.25</v>
      </c>
      <c r="F7" s="22">
        <v>4031.66</v>
      </c>
      <c r="G7" s="22">
        <v>5407.83</v>
      </c>
      <c r="H7" s="22">
        <v>6160.33</v>
      </c>
      <c r="I7" s="22">
        <v>7966.33</v>
      </c>
      <c r="J7" s="22">
        <v>7966.33</v>
      </c>
      <c r="K7" s="22">
        <v>7966.33</v>
      </c>
      <c r="L7" s="22">
        <v>7966.33</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61207.24</v>
      </c>
      <c r="AH7" s="23">
        <v>0.65713464370235553</v>
      </c>
    </row>
    <row r="8" spans="1:34" x14ac:dyDescent="0.2">
      <c r="A8" s="5" t="s">
        <v>122</v>
      </c>
      <c r="B8" s="22">
        <v>5170.25</v>
      </c>
      <c r="C8" s="22">
        <v>386.18</v>
      </c>
      <c r="D8" s="22">
        <v>386.18</v>
      </c>
      <c r="E8" s="22">
        <v>1355.89</v>
      </c>
      <c r="F8" s="22">
        <v>897.61</v>
      </c>
      <c r="G8" s="22">
        <v>2143.11</v>
      </c>
      <c r="H8" s="22">
        <v>2730.61</v>
      </c>
      <c r="I8" s="22">
        <v>4716.3900000000003</v>
      </c>
      <c r="J8" s="22">
        <v>4716.3900000000003</v>
      </c>
      <c r="K8" s="22">
        <v>4716.3900000000003</v>
      </c>
      <c r="L8" s="22">
        <v>4716.3900000000003</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31935.37</v>
      </c>
      <c r="AH8" s="23">
        <v>0.34286535629764436</v>
      </c>
    </row>
    <row r="9" spans="1:34" x14ac:dyDescent="0.2">
      <c r="A9" s="9" t="s">
        <v>121</v>
      </c>
      <c r="B9" s="22">
        <v>6375.47</v>
      </c>
      <c r="C9" s="22">
        <v>4787.08</v>
      </c>
      <c r="D9" s="22">
        <v>4494.91</v>
      </c>
      <c r="E9" s="22">
        <v>5383.14</v>
      </c>
      <c r="F9" s="22">
        <v>4929.2700000000004</v>
      </c>
      <c r="G9" s="22">
        <v>7550.94</v>
      </c>
      <c r="H9" s="22">
        <v>8890.94</v>
      </c>
      <c r="I9" s="22">
        <v>12682.72</v>
      </c>
      <c r="J9" s="22">
        <v>12682.72</v>
      </c>
      <c r="K9" s="22">
        <v>12682.72</v>
      </c>
      <c r="L9" s="22">
        <v>12682.72</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93142.61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490</v>
      </c>
      <c r="F11" s="24">
        <v>840</v>
      </c>
      <c r="G11" s="24">
        <v>4550</v>
      </c>
      <c r="H11" s="24">
        <v>6300</v>
      </c>
      <c r="I11" s="24">
        <v>10500</v>
      </c>
      <c r="J11" s="24">
        <v>10500</v>
      </c>
      <c r="K11" s="24">
        <v>10500</v>
      </c>
      <c r="L11" s="24">
        <v>10500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54180</v>
      </c>
      <c r="AH11" s="27"/>
    </row>
    <row r="12" spans="1:34" x14ac:dyDescent="0.2">
      <c r="A12" s="5" t="s">
        <v>20</v>
      </c>
      <c r="B12" s="24"/>
      <c r="C12" s="24">
        <v>0</v>
      </c>
      <c r="D12" s="24">
        <v>0</v>
      </c>
      <c r="E12" s="24">
        <v>210</v>
      </c>
      <c r="F12" s="24">
        <v>360</v>
      </c>
      <c r="G12" s="24">
        <v>1950</v>
      </c>
      <c r="H12" s="24">
        <v>2700</v>
      </c>
      <c r="I12" s="24">
        <v>4500</v>
      </c>
      <c r="J12" s="24">
        <v>4500</v>
      </c>
      <c r="K12" s="24">
        <v>4500</v>
      </c>
      <c r="L12" s="24">
        <v>4500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23220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2877</v>
      </c>
      <c r="F15" s="161">
        <v>2877</v>
      </c>
      <c r="G15" s="161">
        <v>2877</v>
      </c>
      <c r="H15" s="161">
        <v>2877</v>
      </c>
      <c r="I15" s="161">
        <v>2877</v>
      </c>
      <c r="J15" s="161">
        <v>2877</v>
      </c>
      <c r="K15" s="161">
        <v>2877</v>
      </c>
      <c r="L15" s="161">
        <v>2877</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2877</v>
      </c>
      <c r="AH15" s="27"/>
    </row>
    <row r="16" spans="1:34" x14ac:dyDescent="0.2">
      <c r="A16" s="5" t="s">
        <v>16</v>
      </c>
      <c r="B16" s="161">
        <v>0</v>
      </c>
      <c r="C16" s="161">
        <v>0</v>
      </c>
      <c r="D16" s="161">
        <v>0</v>
      </c>
      <c r="E16" s="161">
        <v>2423</v>
      </c>
      <c r="F16" s="161">
        <v>2423</v>
      </c>
      <c r="G16" s="161">
        <v>2423</v>
      </c>
      <c r="H16" s="161">
        <v>2423</v>
      </c>
      <c r="I16" s="161">
        <v>2423</v>
      </c>
      <c r="J16" s="161">
        <v>2423</v>
      </c>
      <c r="K16" s="161">
        <v>2423</v>
      </c>
      <c r="L16" s="161">
        <v>2423</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2423</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1918.56</v>
      </c>
      <c r="F19" s="22">
        <v>3288.96</v>
      </c>
      <c r="G19" s="22">
        <v>17815.2</v>
      </c>
      <c r="H19" s="22">
        <v>24667.200000000001</v>
      </c>
      <c r="I19" s="22">
        <v>41112</v>
      </c>
      <c r="J19" s="22">
        <v>41112</v>
      </c>
      <c r="K19" s="22">
        <v>41112</v>
      </c>
      <c r="L19" s="22">
        <v>41112</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212137.92</v>
      </c>
      <c r="AH19" s="27"/>
    </row>
    <row r="20" spans="1:34" x14ac:dyDescent="0.2">
      <c r="A20" s="3" t="s">
        <v>12</v>
      </c>
      <c r="B20" s="25">
        <v>-6375.47</v>
      </c>
      <c r="C20" s="25">
        <v>-4787.08</v>
      </c>
      <c r="D20" s="25">
        <v>-4494.91</v>
      </c>
      <c r="E20" s="25">
        <v>-3464.58</v>
      </c>
      <c r="F20" s="25">
        <v>-1640.31</v>
      </c>
      <c r="G20" s="25">
        <v>10264.26</v>
      </c>
      <c r="H20" s="25">
        <v>15776.26</v>
      </c>
      <c r="I20" s="25">
        <v>28429.279999999999</v>
      </c>
      <c r="J20" s="25">
        <v>28429.279999999999</v>
      </c>
      <c r="K20" s="25">
        <v>28429.279999999999</v>
      </c>
      <c r="L20" s="25">
        <v>28429.279999999999</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118995.31</v>
      </c>
      <c r="AH20" s="30"/>
    </row>
    <row r="21" spans="1:34" x14ac:dyDescent="0.2">
      <c r="J21" s="19"/>
      <c r="AG21" s="88">
        <v>1.2775603929404493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3070</v>
      </c>
      <c r="D121" s="68">
        <v>2250</v>
      </c>
      <c r="E121" s="68">
        <v>2205.5</v>
      </c>
      <c r="F121" s="68">
        <v>2208</v>
      </c>
      <c r="G121" s="68">
        <v>2962.5</v>
      </c>
      <c r="H121" s="68">
        <v>3375</v>
      </c>
      <c r="I121" s="68">
        <v>4365</v>
      </c>
      <c r="J121" s="68">
        <v>4365</v>
      </c>
      <c r="K121" s="68">
        <v>4365</v>
      </c>
      <c r="L121" s="68">
        <v>4365</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33531</v>
      </c>
      <c r="AH121" s="69">
        <v>0.69256031064111034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2496</v>
      </c>
      <c r="D122" s="68">
        <v>296</v>
      </c>
      <c r="E122" s="68">
        <v>706</v>
      </c>
      <c r="F122" s="68">
        <v>511</v>
      </c>
      <c r="G122" s="68">
        <v>1041</v>
      </c>
      <c r="H122" s="68">
        <v>1291</v>
      </c>
      <c r="I122" s="68">
        <v>2136</v>
      </c>
      <c r="J122" s="68">
        <v>2136</v>
      </c>
      <c r="K122" s="68">
        <v>2136</v>
      </c>
      <c r="L122" s="68">
        <v>2136</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14885</v>
      </c>
      <c r="AH122" s="69">
        <v>0.3074396893588896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5566</v>
      </c>
      <c r="D123" s="68">
        <v>2546</v>
      </c>
      <c r="E123" s="68">
        <v>2911.5</v>
      </c>
      <c r="F123" s="68">
        <v>2719</v>
      </c>
      <c r="G123" s="68">
        <v>4003.5</v>
      </c>
      <c r="H123" s="68">
        <v>4666</v>
      </c>
      <c r="I123" s="68">
        <v>6501</v>
      </c>
      <c r="J123" s="68">
        <v>6501</v>
      </c>
      <c r="K123" s="68">
        <v>6501</v>
      </c>
      <c r="L123" s="68">
        <v>6501</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48416</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490</v>
      </c>
      <c r="F125" s="71">
        <v>840</v>
      </c>
      <c r="G125" s="71">
        <v>4550</v>
      </c>
      <c r="H125" s="71">
        <v>6300</v>
      </c>
      <c r="I125" s="71">
        <v>10500</v>
      </c>
      <c r="J125" s="71">
        <v>10500</v>
      </c>
      <c r="K125" s="71">
        <v>10500</v>
      </c>
      <c r="L125" s="71">
        <v>10500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54180</v>
      </c>
      <c r="AH125" s="61"/>
    </row>
    <row r="126" spans="1:62" s="21" customFormat="1" x14ac:dyDescent="0.2">
      <c r="A126" s="66" t="s">
        <v>20</v>
      </c>
      <c r="B126" s="71"/>
      <c r="C126" s="71">
        <v>0</v>
      </c>
      <c r="D126" s="71">
        <v>0</v>
      </c>
      <c r="E126" s="71">
        <v>210</v>
      </c>
      <c r="F126" s="71">
        <v>360</v>
      </c>
      <c r="G126" s="71">
        <v>1950</v>
      </c>
      <c r="H126" s="71">
        <v>2700</v>
      </c>
      <c r="I126" s="71">
        <v>4500</v>
      </c>
      <c r="J126" s="71">
        <v>4500</v>
      </c>
      <c r="K126" s="71">
        <v>4500</v>
      </c>
      <c r="L126" s="71">
        <v>4500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23220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0.95</v>
      </c>
      <c r="D129" s="72">
        <v>0.95</v>
      </c>
      <c r="E129" s="72">
        <v>0.95</v>
      </c>
      <c r="F129" s="72">
        <v>0.95</v>
      </c>
      <c r="G129" s="72">
        <v>0.95</v>
      </c>
      <c r="H129" s="72">
        <v>0.95</v>
      </c>
      <c r="I129" s="72">
        <v>0.95</v>
      </c>
      <c r="J129" s="72">
        <v>0.95</v>
      </c>
      <c r="K129" s="72">
        <v>0.95</v>
      </c>
      <c r="L129" s="72">
        <v>0.95</v>
      </c>
      <c r="M129" s="72">
        <v>0.95</v>
      </c>
      <c r="N129" s="72">
        <v>0.95</v>
      </c>
      <c r="O129" s="72">
        <v>0.95</v>
      </c>
      <c r="P129" s="72">
        <v>0.95</v>
      </c>
      <c r="Q129" s="72">
        <v>0.95</v>
      </c>
      <c r="R129" s="72">
        <v>0.95</v>
      </c>
      <c r="S129" s="72">
        <v>0.95</v>
      </c>
      <c r="T129" s="72">
        <v>0.95</v>
      </c>
      <c r="U129" s="72">
        <v>0.95</v>
      </c>
      <c r="V129" s="72">
        <v>0.95</v>
      </c>
      <c r="W129" s="72">
        <v>0.95</v>
      </c>
      <c r="X129" s="72">
        <v>0.95</v>
      </c>
      <c r="Y129" s="72">
        <v>0.95</v>
      </c>
      <c r="Z129" s="72">
        <v>0.95</v>
      </c>
      <c r="AA129" s="72">
        <v>0.95</v>
      </c>
      <c r="AB129" s="72">
        <v>0.95</v>
      </c>
      <c r="AC129" s="72">
        <v>0.95</v>
      </c>
      <c r="AD129" s="72">
        <v>0.95</v>
      </c>
      <c r="AE129" s="72">
        <v>0.95</v>
      </c>
      <c r="AF129" s="72">
        <v>0.95</v>
      </c>
      <c r="AG129" s="72">
        <v>0.95</v>
      </c>
      <c r="AH129" s="61"/>
    </row>
    <row r="130" spans="1:40" s="21" customFormat="1" x14ac:dyDescent="0.2">
      <c r="A130" s="66" t="s">
        <v>16</v>
      </c>
      <c r="B130" s="72"/>
      <c r="C130" s="72">
        <v>0.8</v>
      </c>
      <c r="D130" s="72">
        <v>0.8</v>
      </c>
      <c r="E130" s="72">
        <v>0.8</v>
      </c>
      <c r="F130" s="72">
        <v>0.8</v>
      </c>
      <c r="G130" s="72">
        <v>0.8</v>
      </c>
      <c r="H130" s="72">
        <v>0.8</v>
      </c>
      <c r="I130" s="72">
        <v>0.8</v>
      </c>
      <c r="J130" s="72">
        <v>0.8</v>
      </c>
      <c r="K130" s="72">
        <v>0.8</v>
      </c>
      <c r="L130" s="72">
        <v>0.8</v>
      </c>
      <c r="M130" s="72">
        <v>0.8</v>
      </c>
      <c r="N130" s="72">
        <v>0.8</v>
      </c>
      <c r="O130" s="72">
        <v>0.8</v>
      </c>
      <c r="P130" s="72">
        <v>0.8</v>
      </c>
      <c r="Q130" s="72">
        <v>0.8</v>
      </c>
      <c r="R130" s="72">
        <v>0.8</v>
      </c>
      <c r="S130" s="72">
        <v>0.8</v>
      </c>
      <c r="T130" s="72">
        <v>0.8</v>
      </c>
      <c r="U130" s="72">
        <v>0.8</v>
      </c>
      <c r="V130" s="72">
        <v>0.8</v>
      </c>
      <c r="W130" s="72">
        <v>0.8</v>
      </c>
      <c r="X130" s="72">
        <v>0.8</v>
      </c>
      <c r="Y130" s="72">
        <v>0.8</v>
      </c>
      <c r="Z130" s="72">
        <v>0.8</v>
      </c>
      <c r="AA130" s="72">
        <v>0.8</v>
      </c>
      <c r="AB130" s="72">
        <v>0.8</v>
      </c>
      <c r="AC130" s="72">
        <v>0.8</v>
      </c>
      <c r="AD130" s="72">
        <v>0.8</v>
      </c>
      <c r="AE130" s="72">
        <v>0.8</v>
      </c>
      <c r="AF130" s="72">
        <v>0.8</v>
      </c>
      <c r="AG130" s="72">
        <v>0.8</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633.5</v>
      </c>
      <c r="F133" s="68">
        <v>1086</v>
      </c>
      <c r="G133" s="68">
        <v>5882.5</v>
      </c>
      <c r="H133" s="68">
        <v>8145</v>
      </c>
      <c r="I133" s="68">
        <v>13575</v>
      </c>
      <c r="J133" s="68">
        <v>13575</v>
      </c>
      <c r="K133" s="68">
        <v>13575</v>
      </c>
      <c r="L133" s="68">
        <v>13575</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70047</v>
      </c>
      <c r="AH133" s="61"/>
    </row>
    <row r="134" spans="1:40" s="21" customFormat="1" x14ac:dyDescent="0.2">
      <c r="A134" s="64" t="s">
        <v>12</v>
      </c>
      <c r="B134" s="68"/>
      <c r="C134" s="68">
        <v>-5566</v>
      </c>
      <c r="D134" s="68">
        <v>-2546</v>
      </c>
      <c r="E134" s="68">
        <v>-2278</v>
      </c>
      <c r="F134" s="68">
        <v>-1633</v>
      </c>
      <c r="G134" s="68">
        <v>1879</v>
      </c>
      <c r="H134" s="68">
        <v>3479</v>
      </c>
      <c r="I134" s="68">
        <v>7074</v>
      </c>
      <c r="J134" s="68">
        <v>7074</v>
      </c>
      <c r="K134" s="68">
        <v>7074</v>
      </c>
      <c r="L134" s="68">
        <v>7074</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21631</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6900000</v>
      </c>
      <c r="AY8" s="21" t="s">
        <v>4</v>
      </c>
      <c r="AZ8" s="86">
        <v>260000</v>
      </c>
    </row>
    <row r="9" spans="2:59" ht="14.45" customHeight="1" x14ac:dyDescent="0.2">
      <c r="B9" s="132"/>
      <c r="C9" s="132"/>
      <c r="D9" s="132"/>
      <c r="E9" s="132"/>
      <c r="F9" s="132"/>
      <c r="G9" s="132"/>
      <c r="H9" s="132"/>
      <c r="I9" s="132"/>
      <c r="J9" s="36"/>
      <c r="AP9" s="21" t="s">
        <v>8</v>
      </c>
      <c r="AQ9" s="86">
        <v>1600000</v>
      </c>
      <c r="AY9" s="21" t="s">
        <v>8</v>
      </c>
      <c r="AZ9" s="86">
        <v>2200000</v>
      </c>
    </row>
    <row r="10" spans="2:59" ht="14.45" customHeight="1" x14ac:dyDescent="0.2">
      <c r="B10" s="132"/>
      <c r="C10" s="132"/>
      <c r="D10" s="132"/>
      <c r="E10" s="132"/>
      <c r="F10" s="132"/>
      <c r="G10" s="132"/>
      <c r="H10" s="132"/>
      <c r="I10" s="132"/>
      <c r="J10" s="36"/>
      <c r="AP10" s="21" t="s">
        <v>9</v>
      </c>
      <c r="AQ10" s="86">
        <v>12771000</v>
      </c>
      <c r="AY10" s="21" t="s">
        <v>9</v>
      </c>
      <c r="AZ10" s="86">
        <v>2065000</v>
      </c>
    </row>
    <row r="11" spans="2:59" ht="14.45" customHeight="1" x14ac:dyDescent="0.2">
      <c r="B11" s="74" t="s">
        <v>114</v>
      </c>
      <c r="C11" s="74"/>
      <c r="D11" s="74"/>
      <c r="E11" s="74"/>
      <c r="F11" s="74"/>
      <c r="G11" s="74"/>
      <c r="H11" s="74"/>
      <c r="I11" s="74"/>
      <c r="AP11" s="21" t="s">
        <v>7</v>
      </c>
      <c r="AQ11" s="86">
        <v>80000</v>
      </c>
      <c r="AY11" s="21" t="s">
        <v>7</v>
      </c>
      <c r="AZ11" s="86">
        <v>20000</v>
      </c>
    </row>
    <row r="12" spans="2:59" ht="14.45" customHeight="1" x14ac:dyDescent="0.2">
      <c r="B12" s="74"/>
      <c r="C12" s="74"/>
      <c r="D12" s="74"/>
      <c r="E12" s="74"/>
      <c r="F12" s="74"/>
      <c r="G12" s="74"/>
      <c r="H12" s="74"/>
      <c r="I12" s="74"/>
      <c r="AP12" s="21" t="s">
        <v>3</v>
      </c>
      <c r="AQ12" s="86">
        <v>660000</v>
      </c>
      <c r="AY12" s="21" t="s">
        <v>3</v>
      </c>
      <c r="AZ12" s="86">
        <v>2200000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1040000</v>
      </c>
      <c r="AY16" s="21" t="s">
        <v>5</v>
      </c>
      <c r="AZ16" s="86">
        <v>0</v>
      </c>
    </row>
    <row r="17" spans="42:59" ht="14.45" customHeight="1" x14ac:dyDescent="0.2">
      <c r="AP17" s="21" t="s">
        <v>60</v>
      </c>
      <c r="AQ17" s="86">
        <v>10480000</v>
      </c>
      <c r="AY17" s="21" t="s">
        <v>60</v>
      </c>
      <c r="AZ17" s="86">
        <v>0</v>
      </c>
    </row>
    <row r="18" spans="42:59" x14ac:dyDescent="0.2">
      <c r="AP18" s="21" t="s">
        <v>10</v>
      </c>
      <c r="AQ18" s="86">
        <v>0</v>
      </c>
      <c r="AY18" s="21" t="s">
        <v>10</v>
      </c>
      <c r="AZ18" s="86">
        <v>8140000</v>
      </c>
    </row>
    <row r="19" spans="42:59" x14ac:dyDescent="0.2">
      <c r="AP19" s="21" t="s">
        <v>76</v>
      </c>
      <c r="AQ19" s="86">
        <v>0</v>
      </c>
      <c r="AY19" s="21" t="s">
        <v>76</v>
      </c>
      <c r="AZ19" s="86">
        <v>0</v>
      </c>
    </row>
    <row r="20" spans="42:59" ht="15" x14ac:dyDescent="0.25">
      <c r="AP20" s="75" t="s">
        <v>77</v>
      </c>
      <c r="AQ20" s="87">
        <v>33531000</v>
      </c>
      <c r="AY20" s="75" t="s">
        <v>77</v>
      </c>
      <c r="AZ20" s="87">
        <v>14885000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12600090</v>
      </c>
      <c r="AY27" s="21" t="s">
        <v>4</v>
      </c>
      <c r="AZ27" s="86">
        <v>367740</v>
      </c>
    </row>
    <row r="28" spans="42:59" x14ac:dyDescent="0.2">
      <c r="AP28" s="21" t="s">
        <v>8</v>
      </c>
      <c r="AQ28" s="86">
        <v>2921760</v>
      </c>
      <c r="AY28" s="21" t="s">
        <v>8</v>
      </c>
      <c r="AZ28" s="86">
        <v>2380700</v>
      </c>
    </row>
    <row r="29" spans="42:59" ht="14.45" customHeight="1" x14ac:dyDescent="0.2">
      <c r="AP29" s="21" t="s">
        <v>9</v>
      </c>
      <c r="AQ29" s="86">
        <v>23297400</v>
      </c>
      <c r="AY29" s="21" t="s">
        <v>9</v>
      </c>
      <c r="AZ29" s="86">
        <v>4852980.5875279149</v>
      </c>
    </row>
    <row r="30" spans="42:59" x14ac:dyDescent="0.2">
      <c r="AP30" s="21" t="s">
        <v>7</v>
      </c>
      <c r="AQ30" s="86">
        <v>146088</v>
      </c>
      <c r="AY30" s="21" t="s">
        <v>7</v>
      </c>
      <c r="AZ30" s="86">
        <v>34668</v>
      </c>
    </row>
    <row r="31" spans="42:59" x14ac:dyDescent="0.2">
      <c r="AP31" s="21" t="s">
        <v>3</v>
      </c>
      <c r="AQ31" s="86">
        <v>1205226</v>
      </c>
      <c r="AY31" s="21" t="s">
        <v>3</v>
      </c>
      <c r="AZ31" s="86">
        <v>5170245.662257324</v>
      </c>
    </row>
    <row r="32" spans="42:59" ht="14.45" customHeight="1" x14ac:dyDescent="0.2">
      <c r="AP32" s="21" t="s">
        <v>6</v>
      </c>
      <c r="AQ32" s="86">
        <v>0</v>
      </c>
      <c r="AY32" s="21" t="s">
        <v>6</v>
      </c>
      <c r="AZ32" s="86"/>
    </row>
    <row r="33" spans="2:56" ht="14.45" customHeight="1" x14ac:dyDescent="0.2">
      <c r="AP33" s="21" t="s">
        <v>5</v>
      </c>
      <c r="AQ33" s="86">
        <v>1899144</v>
      </c>
      <c r="AY33" s="21" t="s">
        <v>5</v>
      </c>
      <c r="AZ33" s="86">
        <v>0</v>
      </c>
    </row>
    <row r="34" spans="2:56" x14ac:dyDescent="0.2">
      <c r="AP34" s="21" t="s">
        <v>60</v>
      </c>
      <c r="AQ34" s="86">
        <v>19137528</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19129040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61207236</v>
      </c>
      <c r="AY37" s="75" t="s">
        <v>77</v>
      </c>
      <c r="AZ37" s="87">
        <v>31935374.249785237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48416000</v>
      </c>
      <c r="AR41" s="107">
        <v>33531000</v>
      </c>
      <c r="AS41" s="107">
        <v>14885000</v>
      </c>
      <c r="AV41" s="21" t="s">
        <v>128</v>
      </c>
      <c r="AW41" s="88">
        <v>0.69256031064111034</v>
      </c>
      <c r="AX41" s="88">
        <v>0.3074396893588896</v>
      </c>
    </row>
    <row r="42" spans="2:56" ht="15" x14ac:dyDescent="0.2">
      <c r="B42" s="37"/>
      <c r="C42" s="37"/>
      <c r="D42" s="37"/>
      <c r="E42" s="37"/>
      <c r="F42" s="37"/>
      <c r="G42" s="37"/>
      <c r="H42" s="37"/>
      <c r="I42" s="37"/>
      <c r="AP42" s="21" t="s">
        <v>127</v>
      </c>
      <c r="AQ42" s="107">
        <v>93142610.249785244</v>
      </c>
      <c r="AR42" s="107">
        <v>61207236</v>
      </c>
      <c r="AS42" s="107">
        <v>31935374.249785237</v>
      </c>
      <c r="AV42" s="21" t="s">
        <v>127</v>
      </c>
      <c r="AW42" s="88">
        <v>0.65713464370235564</v>
      </c>
      <c r="AX42" s="88">
        <v>0.34286535629764431</v>
      </c>
    </row>
    <row r="43" spans="2:56" x14ac:dyDescent="0.2">
      <c r="BD43" s="89">
        <v>19161224549871.141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0.56093370765584949</v>
      </c>
    </row>
    <row r="54" spans="2:55" x14ac:dyDescent="0.2">
      <c r="BA54" s="21" t="s">
        <v>88</v>
      </c>
      <c r="BC54" s="91">
        <v>0.30880694390908964</v>
      </c>
    </row>
    <row r="55" spans="2:55" ht="15" thickBot="1" x14ac:dyDescent="0.25">
      <c r="BA55" s="21" t="s">
        <v>89</v>
      </c>
      <c r="BC55" s="91" t="s">
        <v>127</v>
      </c>
    </row>
    <row r="56" spans="2:55" ht="16.5" thickTop="1" thickBot="1" x14ac:dyDescent="0.3">
      <c r="BA56" s="92" t="s">
        <v>82</v>
      </c>
      <c r="BB56" s="92"/>
      <c r="BC56" s="90">
        <v>48416000</v>
      </c>
    </row>
    <row r="57" spans="2:55" ht="16.5" thickTop="1" thickBot="1" x14ac:dyDescent="0.3">
      <c r="BA57" s="93" t="s">
        <v>83</v>
      </c>
      <c r="BB57" s="93"/>
      <c r="BC57" s="94">
        <v>43042</v>
      </c>
    </row>
    <row r="58" spans="2:55" ht="16.5" thickTop="1" thickBot="1" x14ac:dyDescent="0.3">
      <c r="BA58" s="93" t="s">
        <v>84</v>
      </c>
      <c r="BB58" s="93"/>
      <c r="BC58" s="95">
        <v>1.92379812974606</v>
      </c>
    </row>
    <row r="59" spans="2:55" ht="16.5" thickTop="1" thickBot="1" x14ac:dyDescent="0.3">
      <c r="BA59" s="92" t="s">
        <v>85</v>
      </c>
      <c r="BB59" s="92" t="s">
        <v>65</v>
      </c>
      <c r="BC59" s="90">
        <v>70047</v>
      </c>
    </row>
    <row r="60" spans="2:55" ht="16.5" thickTop="1" thickBot="1" x14ac:dyDescent="0.3">
      <c r="I60" s="60" t="s">
        <v>113</v>
      </c>
      <c r="BA60" s="93" t="s">
        <v>86</v>
      </c>
      <c r="BB60" s="93"/>
      <c r="BC60" s="95">
        <v>3.028508287292818</v>
      </c>
    </row>
    <row r="61" spans="2:55" ht="16.5" thickTop="1" thickBot="1" x14ac:dyDescent="0.3">
      <c r="BA61" s="92" t="s">
        <v>85</v>
      </c>
      <c r="BB61" s="92" t="s">
        <v>65</v>
      </c>
      <c r="BC61" s="90">
        <v>212137.92</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6900000</v>
      </c>
      <c r="J5" t="s">
        <v>4</v>
      </c>
      <c r="K5" s="1">
        <v>260000</v>
      </c>
      <c r="S5" s="135"/>
      <c r="T5" s="135"/>
      <c r="U5" s="135"/>
      <c r="V5" s="135"/>
      <c r="W5" s="135"/>
      <c r="X5" s="135"/>
      <c r="Y5" s="135"/>
      <c r="Z5" s="135"/>
    </row>
    <row r="6" spans="1:27" x14ac:dyDescent="0.25">
      <c r="A6" t="s">
        <v>8</v>
      </c>
      <c r="B6" s="1">
        <v>1600000</v>
      </c>
      <c r="J6" t="s">
        <v>8</v>
      </c>
      <c r="K6" s="1">
        <v>2200000</v>
      </c>
      <c r="S6" s="135"/>
      <c r="T6" s="135"/>
      <c r="U6" s="135"/>
      <c r="V6" s="135"/>
      <c r="W6" s="135"/>
      <c r="X6" s="135"/>
      <c r="Y6" s="135"/>
      <c r="Z6" s="135"/>
      <c r="AA6" s="18"/>
    </row>
    <row r="7" spans="1:27" x14ac:dyDescent="0.25">
      <c r="A7" t="s">
        <v>9</v>
      </c>
      <c r="B7" s="1">
        <v>12771000</v>
      </c>
      <c r="J7" t="s">
        <v>9</v>
      </c>
      <c r="K7" s="1">
        <v>2065000</v>
      </c>
      <c r="S7" s="135"/>
      <c r="T7" s="135"/>
      <c r="U7" s="135"/>
      <c r="V7" s="135"/>
      <c r="W7" s="135"/>
      <c r="X7" s="135"/>
      <c r="Y7" s="135"/>
      <c r="Z7" s="135"/>
      <c r="AA7" s="18"/>
    </row>
    <row r="8" spans="1:27" x14ac:dyDescent="0.25">
      <c r="A8" t="s">
        <v>7</v>
      </c>
      <c r="B8" s="1">
        <v>80000</v>
      </c>
      <c r="J8" t="s">
        <v>7</v>
      </c>
      <c r="K8" s="1">
        <v>20000</v>
      </c>
      <c r="S8" s="135"/>
      <c r="T8" s="135"/>
      <c r="U8" s="135"/>
      <c r="V8" s="135"/>
      <c r="W8" s="135"/>
      <c r="X8" s="135"/>
      <c r="Y8" s="135"/>
      <c r="Z8" s="135"/>
    </row>
    <row r="9" spans="1:27" x14ac:dyDescent="0.25">
      <c r="A9" t="s">
        <v>3</v>
      </c>
      <c r="B9" s="1">
        <v>660000</v>
      </c>
      <c r="J9" t="s">
        <v>3</v>
      </c>
      <c r="K9" s="1">
        <v>2200000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1040000</v>
      </c>
      <c r="J11" t="s">
        <v>5</v>
      </c>
      <c r="K11" s="1">
        <v>0</v>
      </c>
      <c r="S11" s="135"/>
      <c r="T11" s="135"/>
      <c r="U11" s="135"/>
      <c r="V11" s="135"/>
      <c r="W11" s="135"/>
      <c r="X11" s="135"/>
      <c r="Y11" s="135"/>
      <c r="Z11" s="135"/>
    </row>
    <row r="12" spans="1:27" x14ac:dyDescent="0.25">
      <c r="A12" t="s">
        <v>60</v>
      </c>
      <c r="B12" s="1">
        <v>10480000</v>
      </c>
      <c r="J12" t="s">
        <v>60</v>
      </c>
      <c r="K12" s="1">
        <v>0</v>
      </c>
    </row>
    <row r="13" spans="1:27" x14ac:dyDescent="0.25">
      <c r="A13" t="s">
        <v>10</v>
      </c>
      <c r="B13" s="1">
        <v>0</v>
      </c>
      <c r="J13" t="s">
        <v>10</v>
      </c>
      <c r="K13" s="1">
        <v>8140000</v>
      </c>
    </row>
    <row r="14" spans="1:27" x14ac:dyDescent="0.25">
      <c r="A14" t="s">
        <v>76</v>
      </c>
      <c r="B14" s="1">
        <v>0</v>
      </c>
      <c r="J14" t="s">
        <v>76</v>
      </c>
      <c r="K14" s="1">
        <v>0</v>
      </c>
    </row>
    <row r="15" spans="1:27" x14ac:dyDescent="0.25">
      <c r="A15" s="12" t="s">
        <v>77</v>
      </c>
      <c r="B15" s="13">
        <v>33531000</v>
      </c>
      <c r="J15" s="12" t="s">
        <v>77</v>
      </c>
      <c r="K15" s="13">
        <v>14885000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12600090</v>
      </c>
      <c r="J22" t="s">
        <v>4</v>
      </c>
      <c r="K22" s="1">
        <v>367740</v>
      </c>
      <c r="S22" s="135"/>
      <c r="T22" s="135"/>
      <c r="U22" s="135"/>
      <c r="V22" s="135"/>
      <c r="W22" s="135"/>
      <c r="X22" s="135"/>
      <c r="Y22" s="135"/>
      <c r="Z22" s="135"/>
    </row>
    <row r="23" spans="1:26" x14ac:dyDescent="0.25">
      <c r="A23" t="s">
        <v>8</v>
      </c>
      <c r="B23" s="1">
        <v>2921760</v>
      </c>
      <c r="J23" t="s">
        <v>8</v>
      </c>
      <c r="K23" s="1">
        <v>2380700</v>
      </c>
      <c r="S23" s="135"/>
      <c r="T23" s="135"/>
      <c r="U23" s="135"/>
      <c r="V23" s="135"/>
      <c r="W23" s="135"/>
      <c r="X23" s="135"/>
      <c r="Y23" s="135"/>
      <c r="Z23" s="135"/>
    </row>
    <row r="24" spans="1:26" ht="14.45" customHeight="1" x14ac:dyDescent="0.25">
      <c r="A24" t="s">
        <v>9</v>
      </c>
      <c r="B24" s="1">
        <v>23297400</v>
      </c>
      <c r="J24" t="s">
        <v>9</v>
      </c>
      <c r="K24" s="1">
        <v>4852980.5875279149</v>
      </c>
      <c r="S24" s="135"/>
      <c r="T24" s="135"/>
      <c r="U24" s="135"/>
      <c r="V24" s="135"/>
      <c r="W24" s="135"/>
      <c r="X24" s="135"/>
      <c r="Y24" s="135"/>
      <c r="Z24" s="135"/>
    </row>
    <row r="25" spans="1:26" x14ac:dyDescent="0.25">
      <c r="A25" t="s">
        <v>7</v>
      </c>
      <c r="B25" s="1">
        <v>146088</v>
      </c>
      <c r="J25" t="s">
        <v>7</v>
      </c>
      <c r="K25" s="1">
        <v>34668</v>
      </c>
      <c r="S25" s="135"/>
      <c r="T25" s="135"/>
      <c r="U25" s="135"/>
      <c r="V25" s="135"/>
      <c r="W25" s="135"/>
      <c r="X25" s="135"/>
      <c r="Y25" s="135"/>
      <c r="Z25" s="135"/>
    </row>
    <row r="26" spans="1:26" ht="14.45" customHeight="1" x14ac:dyDescent="0.25">
      <c r="A26" t="s">
        <v>3</v>
      </c>
      <c r="B26" s="1">
        <v>1205226</v>
      </c>
      <c r="J26" t="s">
        <v>3</v>
      </c>
      <c r="K26" s="1">
        <v>5170245.662257324</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1899144</v>
      </c>
      <c r="J28" t="s">
        <v>5</v>
      </c>
      <c r="K28" s="1">
        <v>0</v>
      </c>
      <c r="S28" s="135"/>
      <c r="T28" s="135"/>
      <c r="U28" s="135"/>
      <c r="V28" s="135"/>
      <c r="W28" s="135"/>
      <c r="X28" s="135"/>
      <c r="Y28" s="135"/>
      <c r="Z28" s="135"/>
    </row>
    <row r="29" spans="1:26" x14ac:dyDescent="0.25">
      <c r="A29" t="s">
        <v>60</v>
      </c>
      <c r="B29" s="1">
        <v>19137528</v>
      </c>
      <c r="J29" t="s">
        <v>60</v>
      </c>
      <c r="K29" s="1">
        <v>0</v>
      </c>
    </row>
    <row r="30" spans="1:26" x14ac:dyDescent="0.25">
      <c r="A30" t="s">
        <v>10</v>
      </c>
      <c r="B30" s="1">
        <v>0</v>
      </c>
      <c r="J30" t="s">
        <v>10</v>
      </c>
      <c r="K30" s="1">
        <v>19129040</v>
      </c>
    </row>
    <row r="31" spans="1:26" x14ac:dyDescent="0.25">
      <c r="A31" t="s">
        <v>76</v>
      </c>
      <c r="B31" s="1">
        <v>0</v>
      </c>
      <c r="J31" t="s">
        <v>76</v>
      </c>
      <c r="K31" s="1">
        <v>0</v>
      </c>
    </row>
    <row r="32" spans="1:26" x14ac:dyDescent="0.25">
      <c r="A32" s="12" t="s">
        <v>77</v>
      </c>
      <c r="B32" s="13">
        <v>61207236</v>
      </c>
      <c r="J32" s="12" t="s">
        <v>77</v>
      </c>
      <c r="K32" s="13">
        <v>31935374.249785237</v>
      </c>
    </row>
    <row r="35" spans="1:15" x14ac:dyDescent="0.25">
      <c r="B35" t="s">
        <v>79</v>
      </c>
      <c r="C35" t="s">
        <v>80</v>
      </c>
      <c r="D35" t="s">
        <v>24</v>
      </c>
      <c r="H35" t="s">
        <v>80</v>
      </c>
      <c r="I35" t="s">
        <v>24</v>
      </c>
    </row>
    <row r="36" spans="1:15" x14ac:dyDescent="0.25">
      <c r="A36" t="s">
        <v>128</v>
      </c>
      <c r="B36" s="14">
        <v>48416000</v>
      </c>
      <c r="C36" s="14">
        <v>33531000</v>
      </c>
      <c r="D36" s="14">
        <v>14885000</v>
      </c>
      <c r="G36" t="s">
        <v>128</v>
      </c>
      <c r="H36" s="15">
        <v>0.69256031064111034</v>
      </c>
      <c r="I36" s="15">
        <v>0.3074396893588896</v>
      </c>
    </row>
    <row r="37" spans="1:15" x14ac:dyDescent="0.25">
      <c r="A37" t="s">
        <v>127</v>
      </c>
      <c r="B37" s="14">
        <v>93142610.249785244</v>
      </c>
      <c r="C37" s="14">
        <v>61207236</v>
      </c>
      <c r="D37" s="14">
        <v>31935374.249785237</v>
      </c>
      <c r="G37" t="s">
        <v>127</v>
      </c>
      <c r="H37" s="15">
        <v>0.65713464370235564</v>
      </c>
      <c r="I37" s="15">
        <v>0.34286535629764431</v>
      </c>
    </row>
    <row r="38" spans="1:15" x14ac:dyDescent="0.25">
      <c r="O38" s="17">
        <v>19161224549871.141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1203.3900000000001</v>
      </c>
      <c r="J11" s="19"/>
      <c r="K11" s="19"/>
    </row>
    <row r="12" spans="2:57" ht="14.45" customHeight="1" thickBot="1" x14ac:dyDescent="0.25">
      <c r="B12" s="19"/>
      <c r="C12" s="19"/>
      <c r="D12" s="19"/>
      <c r="E12" s="19"/>
      <c r="F12" s="19"/>
      <c r="G12" s="43" t="s">
        <v>93</v>
      </c>
      <c r="H12" s="44" t="s">
        <v>94</v>
      </c>
      <c r="I12" s="45">
        <v>6375470</v>
      </c>
      <c r="J12" s="19"/>
      <c r="K12" s="19"/>
    </row>
    <row r="13" spans="2:57" ht="14.45" customHeight="1" thickBot="1" x14ac:dyDescent="0.25">
      <c r="B13" s="19"/>
      <c r="C13" s="19"/>
      <c r="D13" s="19"/>
      <c r="E13" s="19"/>
      <c r="F13" s="19"/>
      <c r="G13" s="43" t="s">
        <v>95</v>
      </c>
      <c r="H13" s="44" t="s">
        <v>94</v>
      </c>
      <c r="I13" s="45">
        <v>180756</v>
      </c>
      <c r="J13" s="19"/>
      <c r="K13" s="19"/>
    </row>
    <row r="14" spans="2:57" ht="14.45" customHeight="1" thickBot="1" x14ac:dyDescent="0.25">
      <c r="B14" s="19"/>
      <c r="C14" s="19"/>
      <c r="D14" s="19"/>
      <c r="E14" s="19"/>
      <c r="F14" s="19"/>
      <c r="G14" s="43" t="s">
        <v>96</v>
      </c>
      <c r="H14" s="44" t="s">
        <v>97</v>
      </c>
      <c r="I14" s="46">
        <v>77.400000000000006</v>
      </c>
      <c r="J14" s="19"/>
      <c r="K14" s="19"/>
    </row>
    <row r="15" spans="2:57" ht="14.45" customHeight="1" thickBot="1" x14ac:dyDescent="0.25">
      <c r="B15" s="19"/>
      <c r="C15" s="19"/>
      <c r="D15" s="19"/>
      <c r="E15" s="19"/>
      <c r="F15" s="19"/>
      <c r="G15" s="43" t="s">
        <v>98</v>
      </c>
      <c r="H15" s="44" t="s">
        <v>67</v>
      </c>
      <c r="I15" s="47">
        <v>127.75603929404494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1203.3900000000001</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33983.731027437243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2.7408000000000001</v>
      </c>
      <c r="AT30" s="98">
        <v>77400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212137.92</v>
      </c>
      <c r="AV39" s="100">
        <v>2.74</v>
      </c>
      <c r="AW39" s="101">
        <v>3.028508287292818</v>
      </c>
    </row>
    <row r="40" spans="2:49" ht="14.45" customHeight="1" x14ac:dyDescent="0.2">
      <c r="B40" s="19"/>
      <c r="C40" s="48"/>
      <c r="D40" s="52" t="s">
        <v>109</v>
      </c>
      <c r="E40" s="162">
        <v>2055.6</v>
      </c>
      <c r="F40" s="162">
        <v>2192.64</v>
      </c>
      <c r="G40" s="162">
        <v>2329.6800000000003</v>
      </c>
      <c r="H40" s="162">
        <v>2466.7199999999998</v>
      </c>
      <c r="I40" s="162">
        <v>2603.7600000000002</v>
      </c>
      <c r="J40" s="163">
        <v>2740.8</v>
      </c>
      <c r="K40" s="162">
        <v>2877.84</v>
      </c>
      <c r="L40" s="162">
        <v>3014.88</v>
      </c>
      <c r="M40" s="162">
        <v>3151.92</v>
      </c>
      <c r="N40" s="162">
        <v>3288.9600000000005</v>
      </c>
      <c r="O40" s="162">
        <v>3426</v>
      </c>
      <c r="AT40" s="21" t="s">
        <v>62</v>
      </c>
      <c r="AU40" s="99">
        <v>93142.61</v>
      </c>
      <c r="AV40" s="100">
        <v>1.2</v>
      </c>
      <c r="AW40" s="101">
        <v>1.9237981245869133</v>
      </c>
    </row>
    <row r="41" spans="2:49" x14ac:dyDescent="0.2">
      <c r="B41" s="19"/>
      <c r="C41" s="53">
        <v>-0.2</v>
      </c>
      <c r="D41" s="54">
        <v>45000.36</v>
      </c>
      <c r="E41" s="110">
        <v>-6.8697879949894958E-3</v>
      </c>
      <c r="F41" s="110">
        <v>5.9338892805344434E-2</v>
      </c>
      <c r="G41" s="110">
        <v>0.12554757360567859</v>
      </c>
      <c r="H41" s="110">
        <v>0.19175625440601252</v>
      </c>
      <c r="I41" s="110">
        <v>0.25796493520634667</v>
      </c>
      <c r="J41" s="110">
        <v>0.3241736160066806</v>
      </c>
      <c r="K41" s="110">
        <v>0.39038229680701453</v>
      </c>
      <c r="L41" s="110">
        <v>0.45659097760734868</v>
      </c>
      <c r="M41" s="110">
        <v>0.52279965840768261</v>
      </c>
      <c r="N41" s="110">
        <v>0.58900833920801676</v>
      </c>
      <c r="O41" s="110">
        <v>0.65521702000835069</v>
      </c>
      <c r="AT41" s="21" t="s">
        <v>61</v>
      </c>
      <c r="AU41" s="99">
        <v>118995.31</v>
      </c>
      <c r="AV41" s="100"/>
      <c r="AW41" s="101">
        <v>0.56093370765584949</v>
      </c>
    </row>
    <row r="42" spans="2:49" x14ac:dyDescent="0.2">
      <c r="B42" s="19"/>
      <c r="C42" s="53">
        <v>-0.15</v>
      </c>
      <c r="D42" s="54">
        <v>56250.45</v>
      </c>
      <c r="E42" s="110">
        <v>0.24141276500626296</v>
      </c>
      <c r="F42" s="110">
        <v>0.32417361600668038</v>
      </c>
      <c r="G42" s="110">
        <v>0.40693446700709801</v>
      </c>
      <c r="H42" s="110">
        <v>0.48969531800751542</v>
      </c>
      <c r="I42" s="110">
        <v>0.57245616900793306</v>
      </c>
      <c r="J42" s="110">
        <v>0.65521702000835069</v>
      </c>
      <c r="K42" s="110">
        <v>0.7379778710087681</v>
      </c>
      <c r="L42" s="110">
        <v>0.82073872200918574</v>
      </c>
      <c r="M42" s="110">
        <v>0.90349957300960293</v>
      </c>
      <c r="N42" s="110">
        <v>0.98626042401002101</v>
      </c>
      <c r="O42" s="110">
        <v>1.0690212750104382</v>
      </c>
    </row>
    <row r="43" spans="2:49" x14ac:dyDescent="0.2">
      <c r="B43" s="19"/>
      <c r="C43" s="53">
        <v>-0.1</v>
      </c>
      <c r="D43" s="54">
        <v>66177</v>
      </c>
      <c r="E43" s="110">
        <v>0.46048560588972109</v>
      </c>
      <c r="F43" s="110">
        <v>0.55785131294903589</v>
      </c>
      <c r="G43" s="110">
        <v>0.65521702000835069</v>
      </c>
      <c r="H43" s="110">
        <v>0.75258272706766527</v>
      </c>
      <c r="I43" s="110">
        <v>0.84994843412698029</v>
      </c>
      <c r="J43" s="110">
        <v>0.94731414118629487</v>
      </c>
      <c r="K43" s="110">
        <v>1.0446798482456097</v>
      </c>
      <c r="L43" s="110">
        <v>1.1420455553049247</v>
      </c>
      <c r="M43" s="110">
        <v>1.2394112623642388</v>
      </c>
      <c r="N43" s="110">
        <v>1.3367769694235543</v>
      </c>
      <c r="O43" s="110">
        <v>1.4341426764828684</v>
      </c>
      <c r="AU43" s="21">
        <v>133789.76999999999</v>
      </c>
    </row>
    <row r="44" spans="2:49" x14ac:dyDescent="0.2">
      <c r="B44" s="19"/>
      <c r="C44" s="53">
        <v>-0.05</v>
      </c>
      <c r="D44" s="54">
        <v>73530</v>
      </c>
      <c r="E44" s="110">
        <v>0.62276178432191243</v>
      </c>
      <c r="F44" s="110">
        <v>0.7309459032767065</v>
      </c>
      <c r="G44" s="110">
        <v>0.83913002223150079</v>
      </c>
      <c r="H44" s="110">
        <v>0.94731414118629487</v>
      </c>
      <c r="I44" s="110">
        <v>1.0554982601410892</v>
      </c>
      <c r="J44" s="110">
        <v>1.1636823790958832</v>
      </c>
      <c r="K44" s="110">
        <v>1.2718664980506773</v>
      </c>
      <c r="L44" s="110">
        <v>1.3800506170054714</v>
      </c>
      <c r="M44" s="110">
        <v>1.4882347359602655</v>
      </c>
      <c r="N44" s="110">
        <v>1.59641885491506</v>
      </c>
      <c r="O44" s="110">
        <v>1.704602973869854</v>
      </c>
      <c r="AU44" s="21">
        <v>137501.44</v>
      </c>
    </row>
    <row r="45" spans="2:49" x14ac:dyDescent="0.2">
      <c r="B45" s="19"/>
      <c r="C45" s="50" t="s">
        <v>107</v>
      </c>
      <c r="D45" s="55">
        <v>77400</v>
      </c>
      <c r="E45" s="110">
        <v>0.70817029928622355</v>
      </c>
      <c r="F45" s="110">
        <v>0.8220483192386383</v>
      </c>
      <c r="G45" s="110">
        <v>0.9359263391910535</v>
      </c>
      <c r="H45" s="110">
        <v>1.0498043591434683</v>
      </c>
      <c r="I45" s="110">
        <v>1.1636823790958837</v>
      </c>
      <c r="J45" s="110">
        <v>1.2775603990482982</v>
      </c>
      <c r="K45" s="110">
        <v>1.3914384190007127</v>
      </c>
      <c r="L45" s="110">
        <v>1.5053164389531282</v>
      </c>
      <c r="M45" s="110">
        <v>1.6191944589055427</v>
      </c>
      <c r="N45" s="110">
        <v>1.7330724788579577</v>
      </c>
      <c r="O45" s="110">
        <v>1.8469504988103727</v>
      </c>
    </row>
    <row r="46" spans="2:49" ht="14.45" customHeight="1" x14ac:dyDescent="0.2">
      <c r="B46" s="19"/>
      <c r="C46" s="53">
        <v>0.05</v>
      </c>
      <c r="D46" s="54">
        <v>81270</v>
      </c>
      <c r="E46" s="110">
        <v>0.79357881425053467</v>
      </c>
      <c r="F46" s="110">
        <v>0.91315073520057033</v>
      </c>
      <c r="G46" s="110">
        <v>1.0327226561506064</v>
      </c>
      <c r="H46" s="110">
        <v>1.1522945771006414</v>
      </c>
      <c r="I46" s="110">
        <v>1.2718664980506778</v>
      </c>
      <c r="J46" s="110">
        <v>1.3914384190007132</v>
      </c>
      <c r="K46" s="110">
        <v>1.5110103399507486</v>
      </c>
      <c r="L46" s="110">
        <v>1.6305822609007845</v>
      </c>
      <c r="M46" s="110">
        <v>1.7501541818508199</v>
      </c>
      <c r="N46" s="110">
        <v>1.8697261028008563</v>
      </c>
      <c r="O46" s="110">
        <v>1.9892980237508913</v>
      </c>
    </row>
    <row r="47" spans="2:49" x14ac:dyDescent="0.2">
      <c r="B47" s="19"/>
      <c r="C47" s="53">
        <v>0.1</v>
      </c>
      <c r="D47" s="54">
        <v>89397</v>
      </c>
      <c r="E47" s="110">
        <v>0.97293669567558827</v>
      </c>
      <c r="F47" s="110">
        <v>1.1044658087206272</v>
      </c>
      <c r="G47" s="110">
        <v>1.2359949217656667</v>
      </c>
      <c r="H47" s="110">
        <v>1.3675240348107058</v>
      </c>
      <c r="I47" s="110">
        <v>1.4990531478557454</v>
      </c>
      <c r="J47" s="110">
        <v>1.6305822609007845</v>
      </c>
      <c r="K47" s="110">
        <v>1.7621113739458236</v>
      </c>
      <c r="L47" s="110">
        <v>1.8936404869908627</v>
      </c>
      <c r="M47" s="110">
        <v>2.0251696000359019</v>
      </c>
      <c r="N47" s="110">
        <v>2.1566987130809419</v>
      </c>
      <c r="O47" s="110">
        <v>2.2882278261259805</v>
      </c>
    </row>
    <row r="48" spans="2:49" x14ac:dyDescent="0.2">
      <c r="B48" s="19"/>
      <c r="C48" s="53">
        <v>0.15</v>
      </c>
      <c r="D48" s="54">
        <v>102806.55</v>
      </c>
      <c r="E48" s="110">
        <v>1.2688772000269264</v>
      </c>
      <c r="F48" s="110">
        <v>1.4201356800287215</v>
      </c>
      <c r="G48" s="110">
        <v>1.571394160030517</v>
      </c>
      <c r="H48" s="110">
        <v>1.7226526400323117</v>
      </c>
      <c r="I48" s="110">
        <v>1.8739111200341076</v>
      </c>
      <c r="J48" s="110">
        <v>2.0251696000359019</v>
      </c>
      <c r="K48" s="110">
        <v>2.1764280800376969</v>
      </c>
      <c r="L48" s="110">
        <v>2.327686560039492</v>
      </c>
      <c r="M48" s="110">
        <v>2.4789450400412871</v>
      </c>
      <c r="N48" s="110">
        <v>2.6302035200430831</v>
      </c>
      <c r="O48" s="110">
        <v>2.7814620000448773</v>
      </c>
    </row>
    <row r="49" spans="2:45" ht="15" thickBot="1" x14ac:dyDescent="0.25">
      <c r="B49" s="19"/>
      <c r="C49" s="53">
        <v>0.2</v>
      </c>
      <c r="D49" s="56">
        <v>123367.86</v>
      </c>
      <c r="E49" s="110">
        <v>1.7226526400323117</v>
      </c>
      <c r="F49" s="110">
        <v>1.9041628160344657</v>
      </c>
      <c r="G49" s="110">
        <v>2.0856729920366202</v>
      </c>
      <c r="H49" s="110">
        <v>2.2671831680387742</v>
      </c>
      <c r="I49" s="110">
        <v>2.4486933440409286</v>
      </c>
      <c r="J49" s="110">
        <v>2.6302035200430822</v>
      </c>
      <c r="K49" s="110">
        <v>2.8117136960452367</v>
      </c>
      <c r="L49" s="110">
        <v>2.9932238720473907</v>
      </c>
      <c r="M49" s="110">
        <v>3.1747340480495447</v>
      </c>
      <c r="N49" s="110">
        <v>3.3562442240516992</v>
      </c>
      <c r="O49" s="110">
        <v>3.5377544000538528</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77400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625.53</v>
      </c>
      <c r="BA66" s="21" t="s">
        <v>65</v>
      </c>
    </row>
    <row r="67" spans="2:55" x14ac:dyDescent="0.2">
      <c r="B67" s="19"/>
      <c r="C67" s="19"/>
      <c r="D67" s="19"/>
      <c r="E67" s="19"/>
      <c r="F67" s="19"/>
      <c r="G67" s="19"/>
      <c r="H67" s="19"/>
      <c r="I67" s="19"/>
      <c r="J67" s="19"/>
      <c r="K67" s="19"/>
      <c r="AS67" s="21" t="s">
        <v>11</v>
      </c>
      <c r="AT67" s="99">
        <v>70047</v>
      </c>
      <c r="AU67" s="100">
        <v>0.91</v>
      </c>
      <c r="AV67" s="101">
        <v>1</v>
      </c>
      <c r="AX67" s="21" t="s">
        <v>64</v>
      </c>
      <c r="AZ67" s="71">
        <v>53498.342541436461</v>
      </c>
      <c r="BA67" s="21" t="s">
        <v>63</v>
      </c>
    </row>
    <row r="68" spans="2:55" x14ac:dyDescent="0.2">
      <c r="B68" s="19"/>
      <c r="C68" s="19"/>
      <c r="D68" s="19"/>
      <c r="E68" s="19"/>
      <c r="F68" s="19"/>
      <c r="G68" s="19"/>
      <c r="H68" s="19"/>
      <c r="I68" s="19"/>
      <c r="J68" s="19"/>
      <c r="K68" s="19"/>
      <c r="AS68" s="21" t="s">
        <v>62</v>
      </c>
      <c r="AT68" s="99">
        <v>48416</v>
      </c>
      <c r="AU68" s="100">
        <v>0.63</v>
      </c>
      <c r="AV68" s="101">
        <v>0.69119305609091042</v>
      </c>
    </row>
    <row r="69" spans="2:55" x14ac:dyDescent="0.2">
      <c r="B69" s="19"/>
      <c r="C69" s="19"/>
      <c r="D69" s="19"/>
      <c r="E69" s="19"/>
      <c r="F69" s="19"/>
      <c r="G69" s="19"/>
      <c r="H69" s="19"/>
      <c r="I69" s="19"/>
      <c r="J69" s="19"/>
      <c r="K69" s="19"/>
      <c r="AS69" s="21" t="s">
        <v>61</v>
      </c>
      <c r="AT69" s="99">
        <v>21631</v>
      </c>
      <c r="AU69" s="100"/>
      <c r="AV69" s="101">
        <v>0.30880694390908964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0.90500000000000003</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0.67874999999999996</v>
      </c>
      <c r="AU86" s="104">
        <v>0.72399999999999998</v>
      </c>
      <c r="AV86" s="104">
        <v>0.76924999999999999</v>
      </c>
      <c r="AW86" s="104">
        <v>0.8145</v>
      </c>
      <c r="AX86" s="104">
        <v>0.85975000000000001</v>
      </c>
      <c r="AY86" s="105">
        <v>0.90500000000000003</v>
      </c>
      <c r="AZ86" s="104">
        <v>0.95025000000000004</v>
      </c>
      <c r="BA86" s="104">
        <v>0.99550000000000005</v>
      </c>
      <c r="BB86" s="104">
        <v>1.0407500000000001</v>
      </c>
      <c r="BC86" s="104">
        <v>1.0860000000000001</v>
      </c>
      <c r="BD86" s="104">
        <v>1.1312500000000001</v>
      </c>
    </row>
    <row r="87" spans="2:56" x14ac:dyDescent="0.2">
      <c r="B87" s="19"/>
      <c r="C87" s="19"/>
      <c r="D87" s="19"/>
      <c r="E87" s="19"/>
      <c r="F87" s="19"/>
      <c r="G87" s="19"/>
      <c r="H87" s="19"/>
      <c r="I87" s="19"/>
      <c r="J87" s="19"/>
      <c r="K87" s="19"/>
      <c r="AR87" s="21">
        <v>-0.2</v>
      </c>
      <c r="AS87" s="104">
        <v>45000.36</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56250.45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66177</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73530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77400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81270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89397</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102806.55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123367.86</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2024-08-09T13:38:25Z</dcterms:modified>
</cp:coreProperties>
</file>