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64905FF2-71F1-4B3A-A738-2E17D150D1E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<sst xmlns="http://schemas.openxmlformats.org/spreadsheetml/2006/main" count="350" uniqueCount="161">
  <si>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</si>
  <si>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</si>
  <si>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</si>
  <si>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</si>
  <si>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</si>
  <si>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</si>
  <si>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</si>
  <si>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</si>
  <si>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</si>
  <si>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</si>
  <si>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</si>
  <si>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</si>
  <si>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</si>
  <si>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</si>
  <si>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</si>
  <si>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</si>
  <si>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</si>
  <si>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</si>
  <si>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</si>
  <si>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</si>
  <si>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</si>
  <si>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</si>
  <si>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</si>
  <si>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</si>
  <si>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</si>
  <si>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</si>
  <si>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</si>
  <si>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</si>
  <si>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</si>
  <si>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</si>
  <si>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</si>
  <si>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</si>
  <si>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</si>
  <si>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</si>
  <si>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</si>
  <si>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</si>
  <si>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</si>
  <si>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</si>
  <si>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</si>
  <si>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</si>
  <si>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</si>
  <si>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</si>
  <si>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</si>
  <si>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</si>
  <si>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</si>
  <si>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</si>
  <si>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</si>
  <si>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</si>
  <si>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</si>
  <si>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</si>
  <si>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</si>
  <si>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</si>
  <si>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</si>
  <si>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</si>
  <si>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</si>
  <si>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</si>
  <si>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</si>
  <si>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</si>
  <si>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</si>
  <si>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</si>
  <si>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</si>
  <si>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</si>
  <si>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</si>
  <si>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</si>
  <si>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</si>
  <si>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</si>
  <si>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</si>
  <si>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</si>
  <si>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</si>
  <si>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</si>
  <si>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</si>
  <si>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</si>
  <si>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</si>
  <si>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</si>
  <si>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</si>
  <si>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</si>
  <si>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</si>
  <si>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</si>
  <si>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</si>
  <si>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</si>
  <si>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</si>
  <si>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</si>
  <si>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</si>
  <si>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</si>
  <si>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</si>
  <si>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</si>
  <si>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</si>
  <si>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</si>
  <si>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</si>
  <si>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</si>
  <si>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</si>
  <si>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</si>
  <si>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</si>
  <si>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</si>
  <si>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</si>
  <si>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</si>
  <si>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</si>
  <si>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</si>
  <si>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</si>
  <si>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</si>
  <si>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</si>
  <si>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</si>
  <si>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</si>
  <si>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</si>
  <si>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</si>
  <si>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</si>
  <si>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</si>
  <si>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</si>
  <si>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</si>
  <si>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</si>
  <si>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</si>
  <si>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</si>
  <si>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</si>
  <si>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</si>
  <si>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</si>
  <si>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</si>
  <si>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</si>
  <si>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</si>
  <si>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</si>
  <si>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</si>
  <si>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</si>
  <si>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</si>
  <si>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</si>
  <si>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</si>
  <si>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GUANABANA CRIOLLA SANTANDER RIONEGRO</t>
  </si>
  <si>
    <t>Santander</t>
  </si>
  <si>
    <t>Material de propagacion: Colino/Plántula // Distancia de siembra: 5 x 5 // Densidad de siembra - Plantas/Ha.: 400 // Duracion del ciclo: 20 años // Productividad/Ha/Ciclo: 106.828 kg // Inicio de Produccion desde la siembra: año 3  // Duracion de la etapa productiva: 18 años // Productividad promedio en etapa productiva  // Cultivo asociado: Asociado con cultivos de ciclo corto en los primeros años improductivos // Productividad promedio etapa productiva: 5.935 kg // % Rendimiento 1ra. Calidad: 100 // % Rendimiento 2da. Calidad: 0 // Precio de venta ponderado por calidad: $3.747 // Valor Jornal: $56.269 // Otros: NA</t>
  </si>
  <si>
    <t>2024 Q2</t>
  </si>
  <si>
    <t>2018 Q1</t>
  </si>
  <si>
    <t>El presente documento corresponde a una actualización del documento PDF de la AgroGuía correspondiente a Guanabana Criolla Santander Rionegro publicada en la página web, y consta de las siguientes partes:</t>
  </si>
  <si>
    <t>- Flujo anualizado de los ingresos (precio y rendimiento) y los costos de producción para una hectárea de
Guanabana Criolla Santander Rionegro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</si>
  <si>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Guanabana Criolla Santander Rionegro.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</si>
  <si>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</si>
  <si>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</si>
  <si>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</si>
  <si>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</si>
  <si>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Guanabana Criolla Santander Rionegro.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</si>
  <si>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</si>
  <si>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</si>
  <si>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Guanabana Criolla Santander Rionegro, en lo que respecta a la mano de obra incluye actividades como la preparación del terreno, la siembra, el trazado y el ahoyado, entre otras, y ascienden a un total de $1,6 millones de pesos (equivalente a 28 jornales). En cuanto a los insumos, se incluyen los gastos relacionados con el material vegetal y las enmiendas, que en conjunto ascienden a  $0,5 millones.</t>
  </si>
  <si>
    <t>*** Los costos de sostenimiento del año 1 comprenden tanto los gastos relacionados con la mano de obra como aquellos asociados con los insumos necesarios desde el momento de la siembra de las plantas hasta finalizar el año 1. Para el caso de Guanabana Criolla Santander Rionegro, en lo que respecta a la mano de obra incluye actividades como la fertilización, riego, control de malezas, plagas y enfermedades, entre otras, y ascienden a un total de $2,1 millones de pesos (equivalente a 37 jornales). En cuanto a los insumos, se incluyen los fertilizantes, plaguicidas, transportes, entre otras, que en conjunto ascienden a  $3,9 millones.</t>
  </si>
  <si>
    <t>Nota 1: en caso de utilizar esta información para el desarrollo de otras publicaciones, por favor citar FINAGRO, "Agro Guía - Marcos de Referencia Agroeconómicos"</t>
  </si>
  <si>
    <t>Los costos totales del ciclo para esta actualización (2024 Q2) equivalen a $155,9 millones, en comparación con los costos del marco original que ascienden a $87,1 millones, (mes de publicación del marco: enero - 2018).
La rentabilidad actualizada (2024 Q2) subió frente a la rentabilidad de la primera AgroGuía, pasando del 32,1% al 156,8%. Mientras que el crecimiento de los costos fue del 179,0%, el crecimiento de los ingresos fue del 312,3%.</t>
  </si>
  <si>
    <t>En cuanto a los costos de mano de obra de la AgroGuía actualizada, se destaca la participación de cosecha y beneficio seguido de fertilización, que representan el 38% y el 18% del costo total, respectivamente. En cuanto a los costos de insumos, se destaca la participación de cosecha y beneficio seguido de control fitosanitario, que representan el 44% y el 28% del costo total, respectivamente.</t>
  </si>
  <si>
    <t>subió</t>
  </si>
  <si>
    <t>A continuación, se presenta la desagregación de los costos de mano de obra e insumos según las diferentes actividades vinculadas a la producción de GUANABANA CRIOLLA SANTANDER RIONEGRO</t>
  </si>
  <si>
    <t>En cuanto a los costos de mano de obra, se destaca la participación de cosecha y beneficio segido por fertilización que representan el 38% y el 18% del costo total, respectivamente. En cuanto a los costos de insumos, se destaca la participación de cosecha y beneficio segido por control fitosanitario que representan el 38% y el 33% del costo total, respectivamente.</t>
  </si>
  <si>
    <t>En cuanto a los costos de mano de obra, se destaca la participación de cosecha y beneficio segido por fertilización que representan el 38% y el 18% del costo total, respectivamente. En cuanto a los costos de insumos, se destaca la participación de cosecha y beneficio segido por control fitosanitario que representan el 44% y el 28% del costo total, respectivamente.</t>
  </si>
  <si>
    <t>En cuanto a los costos de mano de obra, se destaca la participación de cosecha y beneficio segido por fertilización que representan el 38% y el 18% del costo total, respectivamente.</t>
  </si>
  <si>
    <t>En cuanto a los costos de insumos, se destaca la participación de cosecha y beneficio segido por control fitosanitario que representan el 44% y el 28% del costo total, respectivamente.</t>
  </si>
  <si>
    <t>En cuanto a los costos de insumos, se destaca la participación de cosecha y beneficio segido por control fitosanitario que representan el 38% y el 33% del costo total, respectivamente.</t>
  </si>
  <si>
    <t>En cuanto a los costos de mano de obra, se destaca la participación de cosecha y beneficio segido por fertilización que representan el 38% y el 18% del costo total, respectivamente.En cuanto a los costos de insumos, se destaca la participación de cosecha y beneficio segido por control fitosanitario que representan el 38% y el 33% del costo total, respectivamente.</t>
  </si>
  <si>
    <t>De acuerdo con el comportamiento histórico del sistema productivo, se efectuó un análisis de sensibilidad del margen de utilidad obtenido en la producción de GUANABANA CRIOLLA SANTANDER RIONEGRO, frente a diferentes escenarios de variación de precios de venta en finca y rendimientos probables (kg/ha).</t>
  </si>
  <si>
    <t>Con un precio ponderado de COP $ 3.747/kg y con un rendimiento por hectárea de 106.828 kg por ciclo; el margen de utilidad obtenido en la producción de guanábana es del 61%.</t>
  </si>
  <si>
    <t>El precio mínimo ponderado para cubrir los costos de producción, con un rendimiento de 106.828 kg para todo el ciclo de producción, es COP $ 1.459/kg.</t>
  </si>
  <si>
    <t>El rendimiento mínimo por ha/ciclo para cubrir los costos de producción, con un precio ponderado de COP $ 3.747, es de 41.598 kg/ha para todo el ciclo.</t>
  </si>
  <si>
    <t>El siguiente cuadro presenta diferentes escenarios de rentabilidad para el sistema productivo de GUANABANA CRIOLLA SANTANDER RIONEGRO, con respecto a diferentes niveles de productividad (kg./ha.) y precios ($/kg.).</t>
  </si>
  <si>
    <t>De acuerdo con el comportamiento histórico del sistema productivo, se efectuó un análisis de sensibilidad del margen de utilidad obtenido en la producción de GUANABANA CRIOLLA SANTANDER RIONEGRO, frente a diferentes escenarios de variación de precios de venta en finca y rendimientos probables (t/ha)</t>
  </si>
  <si>
    <t>Con un precio ponderado de COP $$ 1.200/kg y con un rendimiento por hectárea de 106.828 kg por ciclo; el margen de utilidad obtenido en la producción de guanábana es del 32%.</t>
  </si>
  <si>
    <t>El precio mínimo ponderado para cubrir los costos de producción, con un rendimiento de 106.828 kg para todo el ciclo de producción, es COP $ 815/kg.</t>
  </si>
  <si>
    <t>El rendimiento mínimo por ha/ciclo para cubrir los costos de producción, con un precio ponderado de COP $ 1.200, es de 72.582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</si>
</sst>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Part.'!$AQ$41:$AQ$42</c:f>
              <c:numCache>
                <c:formatCode>_(* #.##0_);_(* \(#.##0\);_(* "-"_);_(@_)</c:formatCode>
                <c:ptCount val="2"/>
                <c:pt idx="0">
                  <c:v>87098580</c:v>
                </c:pt>
                <c:pt idx="1">
                  <c:v>155867065.17053616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Part.'!$AR$41:$AR$42</c:f>
              <c:numCache>
                <c:formatCode>_(* #.##0_);_(* \(#.##0\);_(* "-"_);_(@_)</c:formatCode>
                <c:ptCount val="2"/>
                <c:pt idx="0">
                  <c:v>45247480</c:v>
                </c:pt>
                <c:pt idx="1">
                  <c:v>72719189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Part.'!$AS$41:$AS$42</c:f>
              <c:numCache>
                <c:formatCode>_(* #.##0_);_(* \(#.##0\);_(* "-"_);_(@_)</c:formatCode>
                <c:ptCount val="2"/>
                <c:pt idx="0">
                  <c:v>41851100</c:v>
                </c:pt>
                <c:pt idx="1">
                  <c:v>83147876.170536175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Tortas!$H$36:$H$37</c:f>
              <c:numCache>
                <c:formatCode>0%</c:formatCode>
                <c:ptCount val="2"/>
                <c:pt idx="0">
                  <c:v>0.51949733279233712</c:v>
                </c:pt>
                <c:pt idx="1">
                  <c:v>0.46654621308508631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Tortas!$I$36:$I$37</c:f>
              <c:numCache>
                <c:formatCode>0%</c:formatCode>
                <c:ptCount val="2"/>
                <c:pt idx="0">
                  <c:v>0.48050266720766288</c:v>
                </c:pt>
                <c:pt idx="1">
                  <c:v>0.53345378691491374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671100</c:v>
                </c:pt>
                <c:pt idx="1">
                  <c:v>23028920</c:v>
                </c:pt>
                <c:pt idx="2">
                  <c:v>36421484.170536175</c:v>
                </c:pt>
                <c:pt idx="3">
                  <c:v>18814802</c:v>
                </c:pt>
                <c:pt idx="4">
                  <c:v>516270</c:v>
                </c:pt>
                <c:pt idx="5">
                  <c:v>2864000</c:v>
                </c:pt>
                <c:pt idx="6">
                  <c:v>0</c:v>
                </c:pt>
                <c:pt idx="7">
                  <c:v>0</c:v>
                </c:pt>
                <c:pt idx="8">
                  <c:v>831300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7314970</c:v>
                </c:pt>
                <c:pt idx="1">
                  <c:v>13335753</c:v>
                </c:pt>
                <c:pt idx="2">
                  <c:v>27454796</c:v>
                </c:pt>
                <c:pt idx="3">
                  <c:v>13448291</c:v>
                </c:pt>
                <c:pt idx="4">
                  <c:v>1599649</c:v>
                </c:pt>
                <c:pt idx="5">
                  <c:v>3938830</c:v>
                </c:pt>
                <c:pt idx="6">
                  <c:v>5626900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Part.'!$AW$41:$AW$42</c:f>
              <c:numCache>
                <c:formatCode>0%</c:formatCode>
                <c:ptCount val="2"/>
                <c:pt idx="0">
                  <c:v>0.51949733279233712</c:v>
                </c:pt>
                <c:pt idx="1">
                  <c:v>0.46654621308508631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Part.'!$AX$41:$AX$42</c:f>
              <c:numCache>
                <c:formatCode>0%</c:formatCode>
                <c:ptCount val="2"/>
                <c:pt idx="0">
                  <c:v>0.48050266720766288</c:v>
                </c:pt>
                <c:pt idx="1">
                  <c:v>0.53345378691491374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4550000</c:v>
                </c:pt>
                <c:pt idx="1">
                  <c:v>8295000</c:v>
                </c:pt>
                <c:pt idx="2">
                  <c:v>17092480</c:v>
                </c:pt>
                <c:pt idx="3">
                  <c:v>8365000</c:v>
                </c:pt>
                <c:pt idx="4">
                  <c:v>995000</c:v>
                </c:pt>
                <c:pt idx="5">
                  <c:v>2450000</c:v>
                </c:pt>
                <c:pt idx="6">
                  <c:v>3500000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320000</c:v>
                </c:pt>
                <c:pt idx="1">
                  <c:v>13990000</c:v>
                </c:pt>
                <c:pt idx="2">
                  <c:v>15768000</c:v>
                </c:pt>
                <c:pt idx="3">
                  <c:v>9852000</c:v>
                </c:pt>
                <c:pt idx="4">
                  <c:v>322500</c:v>
                </c:pt>
                <c:pt idx="5">
                  <c:v>1240000</c:v>
                </c:pt>
                <c:pt idx="6">
                  <c:v>0</c:v>
                </c:pt>
                <c:pt idx="7">
                  <c:v>0</c:v>
                </c:pt>
                <c:pt idx="8">
                  <c:v>358600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7314970</c:v>
                </c:pt>
                <c:pt idx="1">
                  <c:v>13335753</c:v>
                </c:pt>
                <c:pt idx="2">
                  <c:v>27454796</c:v>
                </c:pt>
                <c:pt idx="3">
                  <c:v>13448291</c:v>
                </c:pt>
                <c:pt idx="4">
                  <c:v>1599649</c:v>
                </c:pt>
                <c:pt idx="5">
                  <c:v>3938830</c:v>
                </c:pt>
                <c:pt idx="6">
                  <c:v>5626900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671100</c:v>
                </c:pt>
                <c:pt idx="1">
                  <c:v>23028920</c:v>
                </c:pt>
                <c:pt idx="2">
                  <c:v>36421484.170536175</c:v>
                </c:pt>
                <c:pt idx="3">
                  <c:v>18814802</c:v>
                </c:pt>
                <c:pt idx="4">
                  <c:v>516270</c:v>
                </c:pt>
                <c:pt idx="5">
                  <c:v>2864000</c:v>
                </c:pt>
                <c:pt idx="6">
                  <c:v>0</c:v>
                </c:pt>
                <c:pt idx="7">
                  <c:v>0</c:v>
                </c:pt>
                <c:pt idx="8">
                  <c:v>831300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Tortas!$B$36:$B$37</c:f>
              <c:numCache>
                <c:formatCode>_(* #.##0_);_(* \(#.##0\);_(* "-"_);_(@_)</c:formatCode>
                <c:ptCount val="2"/>
                <c:pt idx="0">
                  <c:v>87098580</c:v>
                </c:pt>
                <c:pt idx="1">
                  <c:v>155867065.17053616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Tortas!$C$36:$C$37</c:f>
              <c:numCache>
                <c:formatCode>_(* #.##0_);_(* \(#.##0\);_(* "-"_);_(@_)</c:formatCode>
                <c:ptCount val="2"/>
                <c:pt idx="0">
                  <c:v>45247480</c:v>
                </c:pt>
                <c:pt idx="1">
                  <c:v>72719189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Tortas!$D$36:$D$37</c:f>
              <c:numCache>
                <c:formatCode>_(* #.##0_);_(* \(#.##0\);_(* "-"_);_(@_)</c:formatCode>
                <c:ptCount val="2"/>
                <c:pt idx="0">
                  <c:v>41851100</c:v>
                </c:pt>
                <c:pt idx="1">
                  <c:v>83147876.170536175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1599.65</v>
      </c>
      <c r="C7" s="22">
        <v>2081.9499999999998</v>
      </c>
      <c r="D7" s="22">
        <v>2194.4899999999998</v>
      </c>
      <c r="E7" s="22">
        <v>3238.97</v>
      </c>
      <c r="F7" s="22">
        <v>3765.79</v>
      </c>
      <c r="G7" s="22">
        <v>3765.79</v>
      </c>
      <c r="H7" s="22">
        <v>3765.79</v>
      </c>
      <c r="I7" s="22">
        <v>3765.79</v>
      </c>
      <c r="J7" s="22">
        <v>3765.79</v>
      </c>
      <c r="K7" s="22">
        <v>3765.79</v>
      </c>
      <c r="L7" s="22">
        <v>3765.79</v>
      </c>
      <c r="M7" s="22">
        <v>3765.79</v>
      </c>
      <c r="N7" s="22">
        <v>3765.79</v>
      </c>
      <c r="O7" s="22">
        <v>3765.79</v>
      </c>
      <c r="P7" s="22">
        <v>3765.79</v>
      </c>
      <c r="Q7" s="22">
        <v>3765.79</v>
      </c>
      <c r="R7" s="22">
        <v>3765.79</v>
      </c>
      <c r="S7" s="22">
        <v>3765.79</v>
      </c>
      <c r="T7" s="22">
        <v>3765.79</v>
      </c>
      <c r="U7" s="22">
        <v>3765.79</v>
      </c>
      <c r="V7" s="22">
        <v>3351.51</v>
      </c>
      <c r="W7" s="22">
        <v>0</v>
      </c>
      <c r="X7" s="22">
        <v>0</v>
      </c>
      <c r="Y7" s="22">
        <v>0</v>
      </c>
      <c r="Z7" s="22">
        <v>0</v>
      </c>
      <c r="AA7" s="22">
        <v>0</v>
      </c>
      <c r="AB7" s="22">
        <v>0</v>
      </c>
      <c r="AC7" s="22">
        <v>0</v>
      </c>
      <c r="AD7" s="22">
        <v>0</v>
      </c>
      <c r="AE7" s="22">
        <v>0</v>
      </c>
      <c r="AF7" s="22">
        <v>0</v>
      </c>
      <c r="AG7" s="22">
        <v>72719.19</v>
      </c>
      <c r="AH7" s="23">
        <v>0.46654621308508609</v>
      </c>
    </row>
    <row r="8" spans="1:34" x14ac:dyDescent="0.2">
      <c r="A8" s="5" t="s">
        <v>122</v>
      </c>
      <c r="B8" s="22">
        <v>516.27</v>
      </c>
      <c r="C8" s="22">
        <v>3920.47</v>
      </c>
      <c r="D8" s="22">
        <v>1611.18</v>
      </c>
      <c r="E8" s="22">
        <v>4283.33</v>
      </c>
      <c r="F8" s="22">
        <v>4283.33</v>
      </c>
      <c r="G8" s="22">
        <v>4283.33</v>
      </c>
      <c r="H8" s="22">
        <v>4283.33</v>
      </c>
      <c r="I8" s="22">
        <v>4283.33</v>
      </c>
      <c r="J8" s="22">
        <v>4283.33</v>
      </c>
      <c r="K8" s="22">
        <v>4283.33</v>
      </c>
      <c r="L8" s="22">
        <v>4283.33</v>
      </c>
      <c r="M8" s="22">
        <v>4283.33</v>
      </c>
      <c r="N8" s="22">
        <v>4283.33</v>
      </c>
      <c r="O8" s="22">
        <v>4283.33</v>
      </c>
      <c r="P8" s="22">
        <v>4283.33</v>
      </c>
      <c r="Q8" s="22">
        <v>4283.33</v>
      </c>
      <c r="R8" s="22">
        <v>4283.33</v>
      </c>
      <c r="S8" s="22">
        <v>4283.33</v>
      </c>
      <c r="T8" s="22">
        <v>4283.33</v>
      </c>
      <c r="U8" s="22">
        <v>4283.33</v>
      </c>
      <c r="V8" s="22">
        <v>4283.33</v>
      </c>
      <c r="W8" s="22">
        <v>0</v>
      </c>
      <c r="X8" s="22">
        <v>0</v>
      </c>
      <c r="Y8" s="22">
        <v>0</v>
      </c>
      <c r="Z8" s="22">
        <v>0</v>
      </c>
      <c r="AA8" s="22">
        <v>0</v>
      </c>
      <c r="AB8" s="22">
        <v>0</v>
      </c>
      <c r="AC8" s="22">
        <v>0</v>
      </c>
      <c r="AD8" s="22">
        <v>0</v>
      </c>
      <c r="AE8" s="22">
        <v>0</v>
      </c>
      <c r="AF8" s="22">
        <v>0</v>
      </c>
      <c r="AG8" s="22">
        <v>83147.88</v>
      </c>
      <c r="AH8" s="23">
        <v>0.53345378691491363</v>
      </c>
    </row>
    <row r="9" spans="1:34" x14ac:dyDescent="0.2">
      <c r="A9" s="9" t="s">
        <v>121</v>
      </c>
      <c r="B9" s="22">
        <v>2115.92</v>
      </c>
      <c r="C9" s="22">
        <v>6002.43</v>
      </c>
      <c r="D9" s="22">
        <v>3805.67</v>
      </c>
      <c r="E9" s="22">
        <v>7522.3</v>
      </c>
      <c r="F9" s="22">
        <v>8049.12</v>
      </c>
      <c r="G9" s="22">
        <v>8049.12</v>
      </c>
      <c r="H9" s="22">
        <v>8049.12</v>
      </c>
      <c r="I9" s="22">
        <v>8049.12</v>
      </c>
      <c r="J9" s="22">
        <v>8049.12</v>
      </c>
      <c r="K9" s="22">
        <v>8049.12</v>
      </c>
      <c r="L9" s="22">
        <v>8049.12</v>
      </c>
      <c r="M9" s="22">
        <v>8049.12</v>
      </c>
      <c r="N9" s="22">
        <v>8049.12</v>
      </c>
      <c r="O9" s="22">
        <v>8049.12</v>
      </c>
      <c r="P9" s="22">
        <v>8049.12</v>
      </c>
      <c r="Q9" s="22">
        <v>8049.12</v>
      </c>
      <c r="R9" s="22">
        <v>8049.12</v>
      </c>
      <c r="S9" s="22">
        <v>8049.12</v>
      </c>
      <c r="T9" s="22">
        <v>8049.12</v>
      </c>
      <c r="U9" s="22">
        <v>8049.12</v>
      </c>
      <c r="V9" s="22">
        <v>7634.84</v>
      </c>
      <c r="W9" s="22">
        <v>0</v>
      </c>
      <c r="X9" s="22">
        <v>0</v>
      </c>
      <c r="Y9" s="22">
        <v>0</v>
      </c>
      <c r="Z9" s="22">
        <v>0</v>
      </c>
      <c r="AA9" s="22">
        <v>0</v>
      </c>
      <c r="AB9" s="22">
        <v>0</v>
      </c>
      <c r="AC9" s="22">
        <v>0</v>
      </c>
      <c r="AD9" s="22">
        <v>0</v>
      </c>
      <c r="AE9" s="22">
        <v>0</v>
      </c>
      <c r="AF9" s="22">
        <v>0</v>
      </c>
      <c r="AG9" s="22">
        <v>155867.07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4502</v>
      </c>
      <c r="F11" s="24">
        <v>6114</v>
      </c>
      <c r="G11" s="24">
        <v>6114</v>
      </c>
      <c r="H11" s="24">
        <v>6114</v>
      </c>
      <c r="I11" s="24">
        <v>6114</v>
      </c>
      <c r="J11" s="24">
        <v>6114</v>
      </c>
      <c r="K11" s="24">
        <v>6114</v>
      </c>
      <c r="L11" s="24">
        <v>6114</v>
      </c>
      <c r="M11" s="24">
        <v>6114</v>
      </c>
      <c r="N11" s="24">
        <v>6114</v>
      </c>
      <c r="O11" s="24">
        <v>6114</v>
      </c>
      <c r="P11" s="24">
        <v>6114</v>
      </c>
      <c r="Q11" s="24">
        <v>6114</v>
      </c>
      <c r="R11" s="24">
        <v>6114</v>
      </c>
      <c r="S11" s="24">
        <v>6114</v>
      </c>
      <c r="T11" s="24">
        <v>6114</v>
      </c>
      <c r="U11" s="24">
        <v>6114</v>
      </c>
      <c r="V11" s="24">
        <v>4502</v>
      </c>
      <c r="W11" s="24">
        <v>0</v>
      </c>
      <c r="X11" s="24">
        <v>0</v>
      </c>
      <c r="Y11" s="24">
        <v>0</v>
      </c>
      <c r="Z11" s="24">
        <v>0</v>
      </c>
      <c r="AA11" s="24">
        <v>0</v>
      </c>
      <c r="AB11" s="24">
        <v>0</v>
      </c>
      <c r="AC11" s="24">
        <v>0</v>
      </c>
      <c r="AD11" s="24">
        <v>0</v>
      </c>
      <c r="AE11" s="24">
        <v>0</v>
      </c>
      <c r="AF11" s="24">
        <v>0</v>
      </c>
      <c r="AG11" s="24">
        <v>106828</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3747</v>
      </c>
      <c r="F15" s="161">
        <v>3747</v>
      </c>
      <c r="G15" s="161">
        <v>3747</v>
      </c>
      <c r="H15" s="161">
        <v>3747</v>
      </c>
      <c r="I15" s="161">
        <v>3747</v>
      </c>
      <c r="J15" s="161">
        <v>3747</v>
      </c>
      <c r="K15" s="161">
        <v>3747</v>
      </c>
      <c r="L15" s="161">
        <v>3747</v>
      </c>
      <c r="M15" s="161">
        <v>3747</v>
      </c>
      <c r="N15" s="161">
        <v>3747</v>
      </c>
      <c r="O15" s="161">
        <v>3747</v>
      </c>
      <c r="P15" s="161">
        <v>3747</v>
      </c>
      <c r="Q15" s="161">
        <v>3747</v>
      </c>
      <c r="R15" s="161">
        <v>3747</v>
      </c>
      <c r="S15" s="161">
        <v>3747</v>
      </c>
      <c r="T15" s="161">
        <v>3747</v>
      </c>
      <c r="U15" s="161">
        <v>3747</v>
      </c>
      <c r="V15" s="161">
        <v>3747</v>
      </c>
      <c r="W15" s="161">
        <v>0</v>
      </c>
      <c r="X15" s="161">
        <v>0</v>
      </c>
      <c r="Y15" s="161">
        <v>0</v>
      </c>
      <c r="Z15" s="161">
        <v>0</v>
      </c>
      <c r="AA15" s="161">
        <v>0</v>
      </c>
      <c r="AB15" s="161">
        <v>0</v>
      </c>
      <c r="AC15" s="161">
        <v>0</v>
      </c>
      <c r="AD15" s="161">
        <v>0</v>
      </c>
      <c r="AE15" s="161">
        <v>0</v>
      </c>
      <c r="AF15" s="161">
        <v>0</v>
      </c>
      <c r="AG15" s="161">
        <v>3747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16868.990000000002</v>
      </c>
      <c r="F19" s="22">
        <v>22909.16</v>
      </c>
      <c r="G19" s="22">
        <v>22909.16</v>
      </c>
      <c r="H19" s="22">
        <v>22909.16</v>
      </c>
      <c r="I19" s="22">
        <v>22909.16</v>
      </c>
      <c r="J19" s="22">
        <v>22909.16</v>
      </c>
      <c r="K19" s="22">
        <v>22909.16</v>
      </c>
      <c r="L19" s="22">
        <v>22909.16</v>
      </c>
      <c r="M19" s="22">
        <v>22909.16</v>
      </c>
      <c r="N19" s="22">
        <v>22909.16</v>
      </c>
      <c r="O19" s="22">
        <v>22909.16</v>
      </c>
      <c r="P19" s="22">
        <v>22909.16</v>
      </c>
      <c r="Q19" s="22">
        <v>22909.16</v>
      </c>
      <c r="R19" s="22">
        <v>22909.16</v>
      </c>
      <c r="S19" s="22">
        <v>22909.16</v>
      </c>
      <c r="T19" s="22">
        <v>22909.16</v>
      </c>
      <c r="U19" s="22">
        <v>22909.16</v>
      </c>
      <c r="V19" s="22">
        <v>16868.990000000002</v>
      </c>
      <c r="W19" s="22">
        <v>0</v>
      </c>
      <c r="X19" s="22">
        <v>0</v>
      </c>
      <c r="Y19" s="22">
        <v>0</v>
      </c>
      <c r="Z19" s="22">
        <v>0</v>
      </c>
      <c r="AA19" s="22">
        <v>0</v>
      </c>
      <c r="AB19" s="22">
        <v>0</v>
      </c>
      <c r="AC19" s="22">
        <v>0</v>
      </c>
      <c r="AD19" s="22">
        <v>0</v>
      </c>
      <c r="AE19" s="22">
        <v>0</v>
      </c>
      <c r="AF19" s="22">
        <v>0</v>
      </c>
      <c r="AG19" s="22">
        <v>400284.52</v>
      </c>
      <c r="AH19" s="27"/>
    </row>
    <row r="20" spans="1:34" x14ac:dyDescent="0.2">
      <c r="A20" s="3" t="s">
        <v>12</v>
      </c>
      <c r="B20" s="25">
        <v>-2115.92</v>
      </c>
      <c r="C20" s="25">
        <v>-6002.43</v>
      </c>
      <c r="D20" s="25">
        <v>-3805.67</v>
      </c>
      <c r="E20" s="25">
        <v>9346.7000000000007</v>
      </c>
      <c r="F20" s="25">
        <v>14860.04</v>
      </c>
      <c r="G20" s="25">
        <v>14860.04</v>
      </c>
      <c r="H20" s="25">
        <v>14860.04</v>
      </c>
      <c r="I20" s="25">
        <v>14860.04</v>
      </c>
      <c r="J20" s="25">
        <v>14860.04</v>
      </c>
      <c r="K20" s="25">
        <v>14860.04</v>
      </c>
      <c r="L20" s="25">
        <v>14860.04</v>
      </c>
      <c r="M20" s="25">
        <v>14860.04</v>
      </c>
      <c r="N20" s="25">
        <v>14860.04</v>
      </c>
      <c r="O20" s="25">
        <v>14860.04</v>
      </c>
      <c r="P20" s="25">
        <v>14860.04</v>
      </c>
      <c r="Q20" s="25">
        <v>14860.04</v>
      </c>
      <c r="R20" s="25">
        <v>14860.04</v>
      </c>
      <c r="S20" s="25">
        <v>14860.04</v>
      </c>
      <c r="T20" s="25">
        <v>14860.04</v>
      </c>
      <c r="U20" s="25">
        <v>14860.04</v>
      </c>
      <c r="V20" s="25">
        <v>9234.16</v>
      </c>
      <c r="W20" s="25">
        <v>0</v>
      </c>
      <c r="X20" s="25">
        <v>0</v>
      </c>
      <c r="Y20" s="25">
        <v>0</v>
      </c>
      <c r="Z20" s="25">
        <v>0</v>
      </c>
      <c r="AA20" s="25">
        <v>0</v>
      </c>
      <c r="AB20" s="25">
        <v>0</v>
      </c>
      <c r="AC20" s="25">
        <v>0</v>
      </c>
      <c r="AD20" s="25">
        <v>0</v>
      </c>
      <c r="AE20" s="25">
        <v>0</v>
      </c>
      <c r="AF20" s="25">
        <v>0</v>
      </c>
      <c r="AG20" s="25">
        <v>244417.45</v>
      </c>
      <c r="AH20" s="30"/>
    </row>
    <row r="21" spans="1:34" x14ac:dyDescent="0.2">
      <c r="J21" s="19"/>
      <c r="AG21" s="88">
        <v>1.5681147942449769</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2290</v>
      </c>
      <c r="D121" s="68">
        <v>1365</v>
      </c>
      <c r="E121" s="68">
        <v>2015.32</v>
      </c>
      <c r="F121" s="68">
        <v>2343.2399999999998</v>
      </c>
      <c r="G121" s="68">
        <v>2343.2399999999998</v>
      </c>
      <c r="H121" s="68">
        <v>2343.2399999999998</v>
      </c>
      <c r="I121" s="68">
        <v>2343.2399999999998</v>
      </c>
      <c r="J121" s="68">
        <v>2343.2399999999998</v>
      </c>
      <c r="K121" s="68">
        <v>2343.2399999999998</v>
      </c>
      <c r="L121" s="68">
        <v>2343.2399999999998</v>
      </c>
      <c r="M121" s="68">
        <v>2343.2399999999998</v>
      </c>
      <c r="N121" s="68">
        <v>2343.2399999999998</v>
      </c>
      <c r="O121" s="68">
        <v>2343.2399999999998</v>
      </c>
      <c r="P121" s="68">
        <v>2343.2399999999998</v>
      </c>
      <c r="Q121" s="68">
        <v>2343.2399999999998</v>
      </c>
      <c r="R121" s="68">
        <v>2343.2399999999998</v>
      </c>
      <c r="S121" s="68">
        <v>2343.2399999999998</v>
      </c>
      <c r="T121" s="68">
        <v>2343.2399999999998</v>
      </c>
      <c r="U121" s="68">
        <v>2343.2399999999998</v>
      </c>
      <c r="V121" s="68">
        <v>2085.3200000000002</v>
      </c>
      <c r="W121" s="68">
        <v>0</v>
      </c>
      <c r="X121" s="68">
        <v>0</v>
      </c>
      <c r="Y121" s="68">
        <v>0</v>
      </c>
      <c r="Z121" s="68">
        <v>0</v>
      </c>
      <c r="AA121" s="68">
        <v>0</v>
      </c>
      <c r="AB121" s="68">
        <v>0</v>
      </c>
      <c r="AC121" s="68">
        <v>0</v>
      </c>
      <c r="AD121" s="68">
        <v>0</v>
      </c>
      <c r="AE121" s="68">
        <v>0</v>
      </c>
      <c r="AF121" s="68">
        <v>0</v>
      </c>
      <c r="AG121" s="68">
        <v>45247.48</v>
      </c>
      <c r="AH121" s="69">
        <v>0.5194973327923369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2195.9</v>
      </c>
      <c r="D122" s="68">
        <v>948</v>
      </c>
      <c r="E122" s="68">
        <v>2150.4</v>
      </c>
      <c r="F122" s="68">
        <v>2150.4</v>
      </c>
      <c r="G122" s="68">
        <v>2150.4</v>
      </c>
      <c r="H122" s="68">
        <v>2150.4</v>
      </c>
      <c r="I122" s="68">
        <v>2150.4</v>
      </c>
      <c r="J122" s="68">
        <v>2150.4</v>
      </c>
      <c r="K122" s="68">
        <v>2150.4</v>
      </c>
      <c r="L122" s="68">
        <v>2150.4</v>
      </c>
      <c r="M122" s="68">
        <v>2150.4</v>
      </c>
      <c r="N122" s="68">
        <v>2150.4</v>
      </c>
      <c r="O122" s="68">
        <v>2150.4</v>
      </c>
      <c r="P122" s="68">
        <v>2150.4</v>
      </c>
      <c r="Q122" s="68">
        <v>2150.4</v>
      </c>
      <c r="R122" s="68">
        <v>2150.4</v>
      </c>
      <c r="S122" s="68">
        <v>2150.4</v>
      </c>
      <c r="T122" s="68">
        <v>2150.4</v>
      </c>
      <c r="U122" s="68">
        <v>2150.4</v>
      </c>
      <c r="V122" s="68">
        <v>2150.4</v>
      </c>
      <c r="W122" s="68">
        <v>0</v>
      </c>
      <c r="X122" s="68">
        <v>0</v>
      </c>
      <c r="Y122" s="68">
        <v>0</v>
      </c>
      <c r="Z122" s="68">
        <v>0</v>
      </c>
      <c r="AA122" s="68">
        <v>0</v>
      </c>
      <c r="AB122" s="68">
        <v>0</v>
      </c>
      <c r="AC122" s="68">
        <v>0</v>
      </c>
      <c r="AD122" s="68">
        <v>0</v>
      </c>
      <c r="AE122" s="68">
        <v>0</v>
      </c>
      <c r="AF122" s="68">
        <v>0</v>
      </c>
      <c r="AG122" s="68">
        <v>41851.1</v>
      </c>
      <c r="AH122" s="69">
        <v>0.4805026672076631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4485.8999999999996</v>
      </c>
      <c r="D123" s="68">
        <v>2313</v>
      </c>
      <c r="E123" s="68">
        <v>4165.72</v>
      </c>
      <c r="F123" s="68">
        <v>4493.6400000000003</v>
      </c>
      <c r="G123" s="68">
        <v>4493.6400000000003</v>
      </c>
      <c r="H123" s="68">
        <v>4493.6400000000003</v>
      </c>
      <c r="I123" s="68">
        <v>4493.6400000000003</v>
      </c>
      <c r="J123" s="68">
        <v>4493.6400000000003</v>
      </c>
      <c r="K123" s="68">
        <v>4493.6400000000003</v>
      </c>
      <c r="L123" s="68">
        <v>4493.6400000000003</v>
      </c>
      <c r="M123" s="68">
        <v>4493.6400000000003</v>
      </c>
      <c r="N123" s="68">
        <v>4493.6400000000003</v>
      </c>
      <c r="O123" s="68">
        <v>4493.6400000000003</v>
      </c>
      <c r="P123" s="68">
        <v>4493.6400000000003</v>
      </c>
      <c r="Q123" s="68">
        <v>4493.6400000000003</v>
      </c>
      <c r="R123" s="68">
        <v>4493.6400000000003</v>
      </c>
      <c r="S123" s="68">
        <v>4493.6400000000003</v>
      </c>
      <c r="T123" s="68">
        <v>4493.6400000000003</v>
      </c>
      <c r="U123" s="68">
        <v>4493.6400000000003</v>
      </c>
      <c r="V123" s="68">
        <v>4235.72</v>
      </c>
      <c r="W123" s="68">
        <v>0</v>
      </c>
      <c r="X123" s="68">
        <v>0</v>
      </c>
      <c r="Y123" s="68">
        <v>0</v>
      </c>
      <c r="Z123" s="68">
        <v>0</v>
      </c>
      <c r="AA123" s="68">
        <v>0</v>
      </c>
      <c r="AB123" s="68">
        <v>0</v>
      </c>
      <c r="AC123" s="68">
        <v>0</v>
      </c>
      <c r="AD123" s="68">
        <v>0</v>
      </c>
      <c r="AE123" s="68">
        <v>0</v>
      </c>
      <c r="AF123" s="68">
        <v>0</v>
      </c>
      <c r="AG123" s="68">
        <v>87098.58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4502</v>
      </c>
      <c r="F125" s="71">
        <v>6114</v>
      </c>
      <c r="G125" s="71">
        <v>6114</v>
      </c>
      <c r="H125" s="71">
        <v>6114</v>
      </c>
      <c r="I125" s="71">
        <v>6114</v>
      </c>
      <c r="J125" s="71">
        <v>6114</v>
      </c>
      <c r="K125" s="71">
        <v>6114</v>
      </c>
      <c r="L125" s="71">
        <v>6114</v>
      </c>
      <c r="M125" s="71">
        <v>6114</v>
      </c>
      <c r="N125" s="71">
        <v>6114</v>
      </c>
      <c r="O125" s="71">
        <v>6114</v>
      </c>
      <c r="P125" s="71">
        <v>6114</v>
      </c>
      <c r="Q125" s="71">
        <v>6114</v>
      </c>
      <c r="R125" s="71">
        <v>6114</v>
      </c>
      <c r="S125" s="71">
        <v>6114</v>
      </c>
      <c r="T125" s="71">
        <v>6114</v>
      </c>
      <c r="U125" s="71">
        <v>6114</v>
      </c>
      <c r="V125" s="71">
        <v>4502</v>
      </c>
      <c r="W125" s="71">
        <v>0</v>
      </c>
      <c r="X125" s="71">
        <v>0</v>
      </c>
      <c r="Y125" s="71">
        <v>0</v>
      </c>
      <c r="Z125" s="71">
        <v>0</v>
      </c>
      <c r="AA125" s="71">
        <v>0</v>
      </c>
      <c r="AB125" s="71">
        <v>0</v>
      </c>
      <c r="AC125" s="71">
        <v>0</v>
      </c>
      <c r="AD125" s="71">
        <v>0</v>
      </c>
      <c r="AE125" s="71">
        <v>0</v>
      </c>
      <c r="AF125" s="71">
        <v>0</v>
      </c>
      <c r="AG125" s="68">
        <v>106828</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1.2</v>
      </c>
      <c r="D129" s="72">
        <v>1.2</v>
      </c>
      <c r="E129" s="72">
        <v>1.2</v>
      </c>
      <c r="F129" s="72">
        <v>1.2</v>
      </c>
      <c r="G129" s="72">
        <v>1.2</v>
      </c>
      <c r="H129" s="72">
        <v>1.2</v>
      </c>
      <c r="I129" s="72">
        <v>1.2</v>
      </c>
      <c r="J129" s="72">
        <v>1.2</v>
      </c>
      <c r="K129" s="72">
        <v>1.2</v>
      </c>
      <c r="L129" s="72">
        <v>1.2</v>
      </c>
      <c r="M129" s="72">
        <v>1.2</v>
      </c>
      <c r="N129" s="72">
        <v>1.2</v>
      </c>
      <c r="O129" s="72">
        <v>1.2</v>
      </c>
      <c r="P129" s="72">
        <v>1.2</v>
      </c>
      <c r="Q129" s="72">
        <v>1.2</v>
      </c>
      <c r="R129" s="72">
        <v>1.2</v>
      </c>
      <c r="S129" s="72">
        <v>1.2</v>
      </c>
      <c r="T129" s="72">
        <v>1.2</v>
      </c>
      <c r="U129" s="72">
        <v>1.2</v>
      </c>
      <c r="V129" s="72">
        <v>1.2</v>
      </c>
      <c r="W129" s="72">
        <v>1.2</v>
      </c>
      <c r="X129" s="72">
        <v>1.2</v>
      </c>
      <c r="Y129" s="72">
        <v>1.2</v>
      </c>
      <c r="Z129" s="72">
        <v>1.2</v>
      </c>
      <c r="AA129" s="72">
        <v>1.2</v>
      </c>
      <c r="AB129" s="72">
        <v>1.2</v>
      </c>
      <c r="AC129" s="72">
        <v>1.2</v>
      </c>
      <c r="AD129" s="72">
        <v>1.2</v>
      </c>
      <c r="AE129" s="72">
        <v>1.2</v>
      </c>
      <c r="AF129" s="72">
        <v>1.2</v>
      </c>
      <c r="AG129" s="72">
        <v>1.2</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5402.4</v>
      </c>
      <c r="F133" s="68">
        <v>7336.8</v>
      </c>
      <c r="G133" s="68">
        <v>7336.8</v>
      </c>
      <c r="H133" s="68">
        <v>7336.8</v>
      </c>
      <c r="I133" s="68">
        <v>7336.8</v>
      </c>
      <c r="J133" s="68">
        <v>7336.8</v>
      </c>
      <c r="K133" s="68">
        <v>7336.8</v>
      </c>
      <c r="L133" s="68">
        <v>7336.8</v>
      </c>
      <c r="M133" s="68">
        <v>7336.8</v>
      </c>
      <c r="N133" s="68">
        <v>7336.8</v>
      </c>
      <c r="O133" s="68">
        <v>7336.8</v>
      </c>
      <c r="P133" s="68">
        <v>7336.8</v>
      </c>
      <c r="Q133" s="68">
        <v>7336.8</v>
      </c>
      <c r="R133" s="68">
        <v>7336.8</v>
      </c>
      <c r="S133" s="68">
        <v>7336.8</v>
      </c>
      <c r="T133" s="68">
        <v>7336.8</v>
      </c>
      <c r="U133" s="68">
        <v>7336.8</v>
      </c>
      <c r="V133" s="68">
        <v>5402.4</v>
      </c>
      <c r="W133" s="68">
        <v>0</v>
      </c>
      <c r="X133" s="68">
        <v>0</v>
      </c>
      <c r="Y133" s="68">
        <v>0</v>
      </c>
      <c r="Z133" s="68">
        <v>0</v>
      </c>
      <c r="AA133" s="68">
        <v>0</v>
      </c>
      <c r="AB133" s="68">
        <v>0</v>
      </c>
      <c r="AC133" s="68">
        <v>0</v>
      </c>
      <c r="AD133" s="68">
        <v>0</v>
      </c>
      <c r="AE133" s="68">
        <v>0</v>
      </c>
      <c r="AF133" s="68">
        <v>0</v>
      </c>
      <c r="AG133" s="68">
        <v>128193.60000000001</v>
      </c>
      <c r="AH133" s="61"/>
    </row>
    <row r="134" spans="1:40" s="21" customFormat="1" x14ac:dyDescent="0.2">
      <c r="A134" s="64" t="s">
        <v>12</v>
      </c>
      <c r="B134" s="68"/>
      <c r="C134" s="68">
        <v>-4485.8999999999996</v>
      </c>
      <c r="D134" s="68">
        <v>-2313</v>
      </c>
      <c r="E134" s="68">
        <v>1236.68</v>
      </c>
      <c r="F134" s="68">
        <v>2843.16</v>
      </c>
      <c r="G134" s="68">
        <v>2843.16</v>
      </c>
      <c r="H134" s="68">
        <v>2843.16</v>
      </c>
      <c r="I134" s="68">
        <v>2843.16</v>
      </c>
      <c r="J134" s="68">
        <v>2843.16</v>
      </c>
      <c r="K134" s="68">
        <v>2843.16</v>
      </c>
      <c r="L134" s="68">
        <v>2843.16</v>
      </c>
      <c r="M134" s="68">
        <v>2843.16</v>
      </c>
      <c r="N134" s="68">
        <v>2843.16</v>
      </c>
      <c r="O134" s="68">
        <v>2843.16</v>
      </c>
      <c r="P134" s="68">
        <v>2843.16</v>
      </c>
      <c r="Q134" s="68">
        <v>2843.16</v>
      </c>
      <c r="R134" s="68">
        <v>2843.16</v>
      </c>
      <c r="S134" s="68">
        <v>2843.16</v>
      </c>
      <c r="T134" s="68">
        <v>2843.16</v>
      </c>
      <c r="U134" s="68">
        <v>2843.16</v>
      </c>
      <c r="V134" s="68">
        <v>1166.68</v>
      </c>
      <c r="W134" s="68">
        <v>0</v>
      </c>
      <c r="X134" s="68">
        <v>0</v>
      </c>
      <c r="Y134" s="68">
        <v>0</v>
      </c>
      <c r="Z134" s="68">
        <v>0</v>
      </c>
      <c r="AA134" s="68">
        <v>0</v>
      </c>
      <c r="AB134" s="68">
        <v>0</v>
      </c>
      <c r="AC134" s="68">
        <v>0</v>
      </c>
      <c r="AD134" s="68">
        <v>0</v>
      </c>
      <c r="AE134" s="68">
        <v>0</v>
      </c>
      <c r="AF134" s="68">
        <v>0</v>
      </c>
      <c r="AG134" s="68">
        <v>41095.019999999997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4550000</v>
      </c>
      <c r="AY8" s="21" t="s">
        <v>4</v>
      </c>
      <c r="AZ8" s="86">
        <v>320000</v>
      </c>
    </row>
    <row r="9" spans="2:59" ht="14.45" customHeight="1" x14ac:dyDescent="0.2">
      <c r="B9" s="132"/>
      <c r="C9" s="132"/>
      <c r="D9" s="132"/>
      <c r="E9" s="132"/>
      <c r="F9" s="132"/>
      <c r="G9" s="132"/>
      <c r="H9" s="132"/>
      <c r="I9" s="132"/>
      <c r="J9" s="36"/>
      <c r="AP9" s="21" t="s">
        <v>8</v>
      </c>
      <c r="AQ9" s="86">
        <v>8295000</v>
      </c>
      <c r="AY9" s="21" t="s">
        <v>8</v>
      </c>
      <c r="AZ9" s="86">
        <v>13990000</v>
      </c>
    </row>
    <row r="10" spans="2:59" ht="14.45" customHeight="1" x14ac:dyDescent="0.2">
      <c r="B10" s="132"/>
      <c r="C10" s="132"/>
      <c r="D10" s="132"/>
      <c r="E10" s="132"/>
      <c r="F10" s="132"/>
      <c r="G10" s="132"/>
      <c r="H10" s="132"/>
      <c r="I10" s="132"/>
      <c r="J10" s="36"/>
      <c r="AP10" s="21" t="s">
        <v>9</v>
      </c>
      <c r="AQ10" s="86">
        <v>17092480</v>
      </c>
      <c r="AY10" s="21" t="s">
        <v>9</v>
      </c>
      <c r="AZ10" s="86">
        <v>15768000</v>
      </c>
    </row>
    <row r="11" spans="2:59" ht="14.45" customHeight="1" x14ac:dyDescent="0.2">
      <c r="B11" s="74" t="s">
        <v>114</v>
      </c>
      <c r="C11" s="74"/>
      <c r="D11" s="74"/>
      <c r="E11" s="74"/>
      <c r="F11" s="74"/>
      <c r="G11" s="74"/>
      <c r="H11" s="74"/>
      <c r="I11" s="74"/>
      <c r="AP11" s="21" t="s">
        <v>7</v>
      </c>
      <c r="AQ11" s="86">
        <v>8365000</v>
      </c>
      <c r="AY11" s="21" t="s">
        <v>7</v>
      </c>
      <c r="AZ11" s="86">
        <v>9852000</v>
      </c>
    </row>
    <row r="12" spans="2:59" ht="14.45" customHeight="1" x14ac:dyDescent="0.2">
      <c r="B12" s="74"/>
      <c r="C12" s="74"/>
      <c r="D12" s="74"/>
      <c r="E12" s="74"/>
      <c r="F12" s="74"/>
      <c r="G12" s="74"/>
      <c r="H12" s="74"/>
      <c r="I12" s="74"/>
      <c r="AP12" s="21" t="s">
        <v>3</v>
      </c>
      <c r="AQ12" s="86">
        <v>995000</v>
      </c>
      <c r="AY12" s="21" t="s">
        <v>3</v>
      </c>
      <c r="AZ12" s="86">
        <v>322500</v>
      </c>
    </row>
    <row r="13" spans="2:59" ht="14.45" customHeight="1" x14ac:dyDescent="0.2">
      <c r="B13" s="74"/>
      <c r="C13" s="74"/>
      <c r="D13" s="74"/>
      <c r="E13" s="74"/>
      <c r="F13" s="74"/>
      <c r="G13" s="74"/>
      <c r="H13" s="74"/>
      <c r="I13" s="74"/>
      <c r="AP13" s="21" t="s">
        <v>6</v>
      </c>
      <c r="AQ13" s="86">
        <v>2450000</v>
      </c>
      <c r="AY13" s="21" t="s">
        <v>6</v>
      </c>
      <c r="AZ13" s="86">
        <v>1240000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3500000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358600</v>
      </c>
    </row>
    <row r="19" spans="42:59" x14ac:dyDescent="0.2">
      <c r="AP19" s="21" t="s">
        <v>76</v>
      </c>
      <c r="AQ19" s="86">
        <v>0</v>
      </c>
      <c r="AY19" s="21" t="s">
        <v>76</v>
      </c>
      <c r="AZ19" s="86">
        <v>0</v>
      </c>
    </row>
    <row r="20" spans="42:59" ht="15" x14ac:dyDescent="0.25">
      <c r="AP20" s="75" t="s">
        <v>77</v>
      </c>
      <c r="AQ20" s="87">
        <v>45247480</v>
      </c>
      <c r="AY20" s="75" t="s">
        <v>77</v>
      </c>
      <c r="AZ20" s="87">
        <v>41851100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7314970</v>
      </c>
      <c r="AY27" s="21" t="s">
        <v>4</v>
      </c>
      <c r="AZ27" s="86">
        <v>671100</v>
      </c>
    </row>
    <row r="28" spans="42:59" x14ac:dyDescent="0.2">
      <c r="AP28" s="21" t="s">
        <v>8</v>
      </c>
      <c r="AQ28" s="86">
        <v>13335753</v>
      </c>
      <c r="AY28" s="21" t="s">
        <v>8</v>
      </c>
      <c r="AZ28" s="86">
        <v>23028920</v>
      </c>
    </row>
    <row r="29" spans="42:59" ht="14.45" customHeight="1" x14ac:dyDescent="0.2">
      <c r="AP29" s="21" t="s">
        <v>9</v>
      </c>
      <c r="AQ29" s="86">
        <v>27454796</v>
      </c>
      <c r="AY29" s="21" t="s">
        <v>9</v>
      </c>
      <c r="AZ29" s="86">
        <v>36421484.170536175</v>
      </c>
    </row>
    <row r="30" spans="42:59" x14ac:dyDescent="0.2">
      <c r="AP30" s="21" t="s">
        <v>7</v>
      </c>
      <c r="AQ30" s="86">
        <v>13448291</v>
      </c>
      <c r="AY30" s="21" t="s">
        <v>7</v>
      </c>
      <c r="AZ30" s="86">
        <v>18814802</v>
      </c>
    </row>
    <row r="31" spans="42:59" x14ac:dyDescent="0.2">
      <c r="AP31" s="21" t="s">
        <v>3</v>
      </c>
      <c r="AQ31" s="86">
        <v>1599649</v>
      </c>
      <c r="AY31" s="21" t="s">
        <v>3</v>
      </c>
      <c r="AZ31" s="86">
        <v>516270</v>
      </c>
    </row>
    <row r="32" spans="42:59" ht="14.45" customHeight="1" x14ac:dyDescent="0.2">
      <c r="AP32" s="21" t="s">
        <v>6</v>
      </c>
      <c r="AQ32" s="86">
        <v>3938830</v>
      </c>
      <c r="AY32" s="21" t="s">
        <v>6</v>
      </c>
      <c r="AZ32" s="86">
        <v>2864000</v>
      </c>
    </row>
    <row r="33" spans="2:56" ht="14.45" customHeight="1" x14ac:dyDescent="0.2">
      <c r="AP33" s="21" t="s">
        <v>5</v>
      </c>
      <c r="AQ33" s="86">
        <v>5626900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831300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72719189</v>
      </c>
      <c r="AY37" s="75" t="s">
        <v>77</v>
      </c>
      <c r="AZ37" s="87">
        <v>83147876.170536175</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87098580</v>
      </c>
      <c r="AR41" s="107">
        <v>45247480</v>
      </c>
      <c r="AS41" s="107">
        <v>41851100</v>
      </c>
      <c r="AV41" s="21" t="s">
        <v>128</v>
      </c>
      <c r="AW41" s="88">
        <v>0.51949733279233712</v>
      </c>
      <c r="AX41" s="88">
        <v>0.48050266720766288</v>
      </c>
    </row>
    <row r="42" spans="2:56" ht="15" x14ac:dyDescent="0.2">
      <c r="B42" s="37"/>
      <c r="C42" s="37"/>
      <c r="D42" s="37"/>
      <c r="E42" s="37"/>
      <c r="F42" s="37"/>
      <c r="G42" s="37"/>
      <c r="H42" s="37"/>
      <c r="I42" s="37"/>
      <c r="AP42" s="21" t="s">
        <v>127</v>
      </c>
      <c r="AQ42" s="107">
        <v>155867065.17053616</v>
      </c>
      <c r="AR42" s="107">
        <v>72719189</v>
      </c>
      <c r="AS42" s="107">
        <v>83147876.170536175</v>
      </c>
      <c r="AV42" s="21" t="s">
        <v>127</v>
      </c>
      <c r="AW42" s="88">
        <v>0.46654621308508631</v>
      </c>
      <c r="AX42" s="88">
        <v>0.53345378691491374</v>
      </c>
    </row>
    <row r="43" spans="2:56" x14ac:dyDescent="0.2">
      <c r="BD43" s="89">
        <v>49888725702321.703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0.61060929860590163</v>
      </c>
    </row>
    <row r="54" spans="2:55" x14ac:dyDescent="0.2">
      <c r="BA54" s="21" t="s">
        <v>88</v>
      </c>
      <c r="BC54" s="91">
        <v>0.32056998165275019</v>
      </c>
    </row>
    <row r="55" spans="2:55" ht="15" thickBot="1" x14ac:dyDescent="0.25">
      <c r="BA55" s="21" t="s">
        <v>89</v>
      </c>
      <c r="BC55" s="91" t="s">
        <v>127</v>
      </c>
    </row>
    <row r="56" spans="2:55" ht="16.5" thickTop="1" thickBot="1" x14ac:dyDescent="0.3">
      <c r="BA56" s="92" t="s">
        <v>82</v>
      </c>
      <c r="BB56" s="92"/>
      <c r="BC56" s="90">
        <v>87098580</v>
      </c>
    </row>
    <row r="57" spans="2:55" ht="16.5" thickTop="1" thickBot="1" x14ac:dyDescent="0.3">
      <c r="BA57" s="93" t="s">
        <v>83</v>
      </c>
      <c r="BB57" s="93"/>
      <c r="BC57" s="94">
        <v>43103</v>
      </c>
    </row>
    <row r="58" spans="2:55" ht="16.5" thickTop="1" thickBot="1" x14ac:dyDescent="0.3">
      <c r="BA58" s="93" t="s">
        <v>84</v>
      </c>
      <c r="BB58" s="93"/>
      <c r="BC58" s="95">
        <v>1.7895477190390034</v>
      </c>
    </row>
    <row r="59" spans="2:55" ht="16.5" thickTop="1" thickBot="1" x14ac:dyDescent="0.3">
      <c r="BA59" s="92" t="s">
        <v>85</v>
      </c>
      <c r="BB59" s="92" t="s">
        <v>65</v>
      </c>
      <c r="BC59" s="90">
        <v>128193.59999999999</v>
      </c>
    </row>
    <row r="60" spans="2:55" ht="16.5" thickTop="1" thickBot="1" x14ac:dyDescent="0.3">
      <c r="I60" s="60" t="s">
        <v>113</v>
      </c>
      <c r="BA60" s="93" t="s">
        <v>86</v>
      </c>
      <c r="BB60" s="93"/>
      <c r="BC60" s="95">
        <v>3.1225000312028062</v>
      </c>
    </row>
    <row r="61" spans="2:55" ht="16.5" thickTop="1" thickBot="1" x14ac:dyDescent="0.3">
      <c r="BA61" s="92" t="s">
        <v>85</v>
      </c>
      <c r="BB61" s="92" t="s">
        <v>65</v>
      </c>
      <c r="BC61" s="90">
        <v>400284.52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4550000</v>
      </c>
      <c r="J5" t="s">
        <v>4</v>
      </c>
      <c r="K5" s="1">
        <v>320000</v>
      </c>
      <c r="S5" s="135"/>
      <c r="T5" s="135"/>
      <c r="U5" s="135"/>
      <c r="V5" s="135"/>
      <c r="W5" s="135"/>
      <c r="X5" s="135"/>
      <c r="Y5" s="135"/>
      <c r="Z5" s="135"/>
    </row>
    <row r="6" spans="1:27" x14ac:dyDescent="0.25">
      <c r="A6" t="s">
        <v>8</v>
      </c>
      <c r="B6" s="1">
        <v>8295000</v>
      </c>
      <c r="J6" t="s">
        <v>8</v>
      </c>
      <c r="K6" s="1">
        <v>13990000</v>
      </c>
      <c r="S6" s="135"/>
      <c r="T6" s="135"/>
      <c r="U6" s="135"/>
      <c r="V6" s="135"/>
      <c r="W6" s="135"/>
      <c r="X6" s="135"/>
      <c r="Y6" s="135"/>
      <c r="Z6" s="135"/>
      <c r="AA6" s="18"/>
    </row>
    <row r="7" spans="1:27" x14ac:dyDescent="0.25">
      <c r="A7" t="s">
        <v>9</v>
      </c>
      <c r="B7" s="1">
        <v>17092480</v>
      </c>
      <c r="J7" t="s">
        <v>9</v>
      </c>
      <c r="K7" s="1">
        <v>15768000</v>
      </c>
      <c r="S7" s="135"/>
      <c r="T7" s="135"/>
      <c r="U7" s="135"/>
      <c r="V7" s="135"/>
      <c r="W7" s="135"/>
      <c r="X7" s="135"/>
      <c r="Y7" s="135"/>
      <c r="Z7" s="135"/>
      <c r="AA7" s="18"/>
    </row>
    <row r="8" spans="1:27" x14ac:dyDescent="0.25">
      <c r="A8" t="s">
        <v>7</v>
      </c>
      <c r="B8" s="1">
        <v>8365000</v>
      </c>
      <c r="J8" t="s">
        <v>7</v>
      </c>
      <c r="K8" s="1">
        <v>9852000</v>
      </c>
      <c r="S8" s="135"/>
      <c r="T8" s="135"/>
      <c r="U8" s="135"/>
      <c r="V8" s="135"/>
      <c r="W8" s="135"/>
      <c r="X8" s="135"/>
      <c r="Y8" s="135"/>
      <c r="Z8" s="135"/>
    </row>
    <row r="9" spans="1:27" x14ac:dyDescent="0.25">
      <c r="A9" t="s">
        <v>3</v>
      </c>
      <c r="B9" s="1">
        <v>995000</v>
      </c>
      <c r="J9" t="s">
        <v>3</v>
      </c>
      <c r="K9" s="1">
        <v>322500</v>
      </c>
      <c r="S9" s="135"/>
      <c r="T9" s="135"/>
      <c r="U9" s="135"/>
      <c r="V9" s="135"/>
      <c r="W9" s="135"/>
      <c r="X9" s="135"/>
      <c r="Y9" s="135"/>
      <c r="Z9" s="135"/>
    </row>
    <row r="10" spans="1:27" x14ac:dyDescent="0.25">
      <c r="A10" t="s">
        <v>6</v>
      </c>
      <c r="B10" s="1">
        <v>2450000</v>
      </c>
      <c r="J10" t="s">
        <v>6</v>
      </c>
      <c r="K10" s="1">
        <v>1240000</v>
      </c>
      <c r="S10" s="135"/>
      <c r="T10" s="135"/>
      <c r="U10" s="135"/>
      <c r="V10" s="135"/>
      <c r="W10" s="135"/>
      <c r="X10" s="135"/>
      <c r="Y10" s="135"/>
      <c r="Z10" s="135"/>
    </row>
    <row r="11" spans="1:27" x14ac:dyDescent="0.25">
      <c r="A11" t="s">
        <v>5</v>
      </c>
      <c r="B11" s="1">
        <v>3500000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358600</v>
      </c>
    </row>
    <row r="14" spans="1:27" x14ac:dyDescent="0.25">
      <c r="A14" t="s">
        <v>76</v>
      </c>
      <c r="B14" s="1">
        <v>0</v>
      </c>
      <c r="J14" t="s">
        <v>76</v>
      </c>
      <c r="K14" s="1">
        <v>0</v>
      </c>
    </row>
    <row r="15" spans="1:27" x14ac:dyDescent="0.25">
      <c r="A15" s="12" t="s">
        <v>77</v>
      </c>
      <c r="B15" s="13">
        <v>45247480</v>
      </c>
      <c r="J15" s="12" t="s">
        <v>77</v>
      </c>
      <c r="K15" s="13">
        <v>41851100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7314970</v>
      </c>
      <c r="J22" t="s">
        <v>4</v>
      </c>
      <c r="K22" s="1">
        <v>671100</v>
      </c>
      <c r="S22" s="135"/>
      <c r="T22" s="135"/>
      <c r="U22" s="135"/>
      <c r="V22" s="135"/>
      <c r="W22" s="135"/>
      <c r="X22" s="135"/>
      <c r="Y22" s="135"/>
      <c r="Z22" s="135"/>
    </row>
    <row r="23" spans="1:26" x14ac:dyDescent="0.25">
      <c r="A23" t="s">
        <v>8</v>
      </c>
      <c r="B23" s="1">
        <v>13335753</v>
      </c>
      <c r="J23" t="s">
        <v>8</v>
      </c>
      <c r="K23" s="1">
        <v>23028920</v>
      </c>
      <c r="S23" s="135"/>
      <c r="T23" s="135"/>
      <c r="U23" s="135"/>
      <c r="V23" s="135"/>
      <c r="W23" s="135"/>
      <c r="X23" s="135"/>
      <c r="Y23" s="135"/>
      <c r="Z23" s="135"/>
    </row>
    <row r="24" spans="1:26" ht="14.45" customHeight="1" x14ac:dyDescent="0.25">
      <c r="A24" t="s">
        <v>9</v>
      </c>
      <c r="B24" s="1">
        <v>27454796</v>
      </c>
      <c r="J24" t="s">
        <v>9</v>
      </c>
      <c r="K24" s="1">
        <v>36421484.170536175</v>
      </c>
      <c r="S24" s="135"/>
      <c r="T24" s="135"/>
      <c r="U24" s="135"/>
      <c r="V24" s="135"/>
      <c r="W24" s="135"/>
      <c r="X24" s="135"/>
      <c r="Y24" s="135"/>
      <c r="Z24" s="135"/>
    </row>
    <row r="25" spans="1:26" x14ac:dyDescent="0.25">
      <c r="A25" t="s">
        <v>7</v>
      </c>
      <c r="B25" s="1">
        <v>13448291</v>
      </c>
      <c r="J25" t="s">
        <v>7</v>
      </c>
      <c r="K25" s="1">
        <v>18814802</v>
      </c>
      <c r="S25" s="135"/>
      <c r="T25" s="135"/>
      <c r="U25" s="135"/>
      <c r="V25" s="135"/>
      <c r="W25" s="135"/>
      <c r="X25" s="135"/>
      <c r="Y25" s="135"/>
      <c r="Z25" s="135"/>
    </row>
    <row r="26" spans="1:26" ht="14.45" customHeight="1" x14ac:dyDescent="0.25">
      <c r="A26" t="s">
        <v>3</v>
      </c>
      <c r="B26" s="1">
        <v>1599649</v>
      </c>
      <c r="J26" t="s">
        <v>3</v>
      </c>
      <c r="K26" s="1">
        <v>516270</v>
      </c>
      <c r="S26" s="135"/>
      <c r="T26" s="135"/>
      <c r="U26" s="135"/>
      <c r="V26" s="135"/>
      <c r="W26" s="135"/>
      <c r="X26" s="135"/>
      <c r="Y26" s="135"/>
      <c r="Z26" s="135"/>
    </row>
    <row r="27" spans="1:26" x14ac:dyDescent="0.25">
      <c r="A27" t="s">
        <v>6</v>
      </c>
      <c r="B27" s="1">
        <v>3938830</v>
      </c>
      <c r="J27" t="s">
        <v>6</v>
      </c>
      <c r="K27" s="1">
        <v>2864000</v>
      </c>
      <c r="S27" s="135"/>
      <c r="T27" s="135"/>
      <c r="U27" s="135"/>
      <c r="V27" s="135"/>
      <c r="W27" s="135"/>
      <c r="X27" s="135"/>
      <c r="Y27" s="135"/>
      <c r="Z27" s="135"/>
    </row>
    <row r="28" spans="1:26" x14ac:dyDescent="0.25">
      <c r="A28" t="s">
        <v>5</v>
      </c>
      <c r="B28" s="1">
        <v>5626900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831300</v>
      </c>
    </row>
    <row r="31" spans="1:26" x14ac:dyDescent="0.25">
      <c r="A31" t="s">
        <v>76</v>
      </c>
      <c r="B31" s="1">
        <v>0</v>
      </c>
      <c r="J31" t="s">
        <v>76</v>
      </c>
      <c r="K31" s="1">
        <v>0</v>
      </c>
    </row>
    <row r="32" spans="1:26" x14ac:dyDescent="0.25">
      <c r="A32" s="12" t="s">
        <v>77</v>
      </c>
      <c r="B32" s="13">
        <v>72719189</v>
      </c>
      <c r="J32" s="12" t="s">
        <v>77</v>
      </c>
      <c r="K32" s="13">
        <v>83147876.170536175</v>
      </c>
    </row>
    <row r="35" spans="1:15" x14ac:dyDescent="0.25">
      <c r="B35" t="s">
        <v>79</v>
      </c>
      <c r="C35" t="s">
        <v>80</v>
      </c>
      <c r="D35" t="s">
        <v>24</v>
      </c>
      <c r="H35" t="s">
        <v>80</v>
      </c>
      <c r="I35" t="s">
        <v>24</v>
      </c>
    </row>
    <row r="36" spans="1:15" x14ac:dyDescent="0.25">
      <c r="A36" t="s">
        <v>128</v>
      </c>
      <c r="B36" s="14">
        <v>87098580</v>
      </c>
      <c r="C36" s="14">
        <v>45247480</v>
      </c>
      <c r="D36" s="14">
        <v>41851100</v>
      </c>
      <c r="G36" t="s">
        <v>128</v>
      </c>
      <c r="H36" s="15">
        <v>0.51949733279233712</v>
      </c>
      <c r="I36" s="15">
        <v>0.48050266720766288</v>
      </c>
    </row>
    <row r="37" spans="1:15" x14ac:dyDescent="0.25">
      <c r="A37" t="s">
        <v>127</v>
      </c>
      <c r="B37" s="14">
        <v>155867065.17053616</v>
      </c>
      <c r="C37" s="14">
        <v>72719189</v>
      </c>
      <c r="D37" s="14">
        <v>83147876.170536175</v>
      </c>
      <c r="G37" t="s">
        <v>127</v>
      </c>
      <c r="H37" s="15">
        <v>0.46654621308508631</v>
      </c>
      <c r="I37" s="15">
        <v>0.53345378691491374</v>
      </c>
    </row>
    <row r="38" spans="1:15" x14ac:dyDescent="0.25">
      <c r="O38" s="17">
        <v>49888725702321.703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1459.05</v>
      </c>
      <c r="J11" s="19"/>
      <c r="K11" s="19"/>
    </row>
    <row r="12" spans="2:57" ht="14.45" customHeight="1" thickBot="1" x14ac:dyDescent="0.25">
      <c r="B12" s="19"/>
      <c r="C12" s="19"/>
      <c r="D12" s="19"/>
      <c r="E12" s="19"/>
      <c r="F12" s="19"/>
      <c r="G12" s="43" t="s">
        <v>93</v>
      </c>
      <c r="H12" s="44" t="s">
        <v>94</v>
      </c>
      <c r="I12" s="45">
        <v>2115920</v>
      </c>
      <c r="J12" s="19"/>
      <c r="K12" s="19"/>
    </row>
    <row r="13" spans="2:57" ht="14.45" customHeight="1" thickBot="1" x14ac:dyDescent="0.25">
      <c r="B13" s="19"/>
      <c r="C13" s="19"/>
      <c r="D13" s="19"/>
      <c r="E13" s="19"/>
      <c r="F13" s="19"/>
      <c r="G13" s="43" t="s">
        <v>95</v>
      </c>
      <c r="H13" s="44" t="s">
        <v>94</v>
      </c>
      <c r="I13" s="45">
        <v>32263093</v>
      </c>
      <c r="J13" s="19"/>
      <c r="K13" s="19"/>
    </row>
    <row r="14" spans="2:57" ht="14.45" customHeight="1" thickBot="1" x14ac:dyDescent="0.25">
      <c r="B14" s="19"/>
      <c r="C14" s="19"/>
      <c r="D14" s="19"/>
      <c r="E14" s="19"/>
      <c r="F14" s="19"/>
      <c r="G14" s="43" t="s">
        <v>96</v>
      </c>
      <c r="H14" s="44" t="s">
        <v>97</v>
      </c>
      <c r="I14" s="46">
        <v>106.828</v>
      </c>
      <c r="J14" s="19"/>
      <c r="K14" s="19"/>
    </row>
    <row r="15" spans="2:57" ht="14.45" customHeight="1" thickBot="1" x14ac:dyDescent="0.25">
      <c r="B15" s="19"/>
      <c r="C15" s="19"/>
      <c r="D15" s="19"/>
      <c r="E15" s="19"/>
      <c r="F15" s="19"/>
      <c r="G15" s="43" t="s">
        <v>98</v>
      </c>
      <c r="H15" s="44" t="s">
        <v>67</v>
      </c>
      <c r="I15" s="47">
        <v>156.81147942449769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1459.05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41597.829848528745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3.747000037443367</v>
      </c>
      <c r="AT30" s="98">
        <v>106828</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400284.52</v>
      </c>
      <c r="AV39" s="100">
        <v>3.75</v>
      </c>
      <c r="AW39" s="101">
        <v>3.1225000312028057</v>
      </c>
    </row>
    <row r="40" spans="2:49" ht="14.45" customHeight="1" x14ac:dyDescent="0.2">
      <c r="B40" s="19"/>
      <c r="C40" s="48"/>
      <c r="D40" s="52" t="s">
        <v>109</v>
      </c>
      <c r="E40" s="162">
        <v>2810.2500280825252</v>
      </c>
      <c r="F40" s="162">
        <v>2997.6000299546936</v>
      </c>
      <c r="G40" s="162">
        <v>3184.950031826862</v>
      </c>
      <c r="H40" s="162">
        <v>3372.3000336990303</v>
      </c>
      <c r="I40" s="162">
        <v>3559.6500355711983</v>
      </c>
      <c r="J40" s="163">
        <v>3747.0000374433671</v>
      </c>
      <c r="K40" s="162">
        <v>3934.3500393155355</v>
      </c>
      <c r="L40" s="162">
        <v>4121.7000411877034</v>
      </c>
      <c r="M40" s="162">
        <v>4309.0500430598722</v>
      </c>
      <c r="N40" s="162">
        <v>4496.4000449320411</v>
      </c>
      <c r="O40" s="162">
        <v>4683.7500468042081</v>
      </c>
      <c r="AT40" s="21" t="s">
        <v>62</v>
      </c>
      <c r="AU40" s="99">
        <v>155867.07</v>
      </c>
      <c r="AV40" s="100">
        <v>1.46</v>
      </c>
      <c r="AW40" s="101">
        <v>1.7895477744872534</v>
      </c>
    </row>
    <row r="41" spans="2:49" x14ac:dyDescent="0.2">
      <c r="B41" s="19"/>
      <c r="C41" s="53">
        <v>-0.2</v>
      </c>
      <c r="D41" s="54">
        <v>62109.799199999994</v>
      </c>
      <c r="E41" s="110">
        <v>0.11982643252355962</v>
      </c>
      <c r="F41" s="110">
        <v>0.19448152802513041</v>
      </c>
      <c r="G41" s="110">
        <v>0.26913662352670098</v>
      </c>
      <c r="H41" s="110">
        <v>0.34379171902827199</v>
      </c>
      <c r="I41" s="110">
        <v>0.41844681452984234</v>
      </c>
      <c r="J41" s="110">
        <v>0.49310191003141313</v>
      </c>
      <c r="K41" s="110">
        <v>0.56775700553298392</v>
      </c>
      <c r="L41" s="110">
        <v>0.64241210103455448</v>
      </c>
      <c r="M41" s="110">
        <v>0.71706719653612505</v>
      </c>
      <c r="N41" s="110">
        <v>0.79172229203769584</v>
      </c>
      <c r="O41" s="110">
        <v>0.86637738753926641</v>
      </c>
      <c r="AT41" s="21" t="s">
        <v>61</v>
      </c>
      <c r="AU41" s="99">
        <v>244417.45</v>
      </c>
      <c r="AV41" s="100"/>
      <c r="AW41" s="101">
        <v>0.61060929860590163</v>
      </c>
    </row>
    <row r="42" spans="2:49" x14ac:dyDescent="0.2">
      <c r="B42" s="19"/>
      <c r="C42" s="53">
        <v>-0.15</v>
      </c>
      <c r="D42" s="54">
        <v>77637.248999999996</v>
      </c>
      <c r="E42" s="110">
        <v>0.39978304065444981</v>
      </c>
      <c r="F42" s="110">
        <v>0.49310191003141313</v>
      </c>
      <c r="G42" s="110">
        <v>0.58642077940837645</v>
      </c>
      <c r="H42" s="110">
        <v>0.67973964878533999</v>
      </c>
      <c r="I42" s="110">
        <v>0.77305851816230287</v>
      </c>
      <c r="J42" s="110">
        <v>0.86637738753926641</v>
      </c>
      <c r="K42" s="110">
        <v>0.95969625691622995</v>
      </c>
      <c r="L42" s="110">
        <v>1.053015126293193</v>
      </c>
      <c r="M42" s="110">
        <v>1.1463339956701564</v>
      </c>
      <c r="N42" s="110">
        <v>1.2396528650471197</v>
      </c>
      <c r="O42" s="110">
        <v>1.332971734424083</v>
      </c>
    </row>
    <row r="43" spans="2:49" x14ac:dyDescent="0.2">
      <c r="B43" s="19"/>
      <c r="C43" s="53">
        <v>-0.1</v>
      </c>
      <c r="D43" s="54">
        <v>91337.94</v>
      </c>
      <c r="E43" s="110">
        <v>0.64680357724052939</v>
      </c>
      <c r="F43" s="110">
        <v>0.75659048238989812</v>
      </c>
      <c r="G43" s="110">
        <v>0.86637738753926641</v>
      </c>
      <c r="H43" s="110">
        <v>0.97616429268863536</v>
      </c>
      <c r="I43" s="110">
        <v>1.0859511978380039</v>
      </c>
      <c r="J43" s="110">
        <v>1.1957381029873724</v>
      </c>
      <c r="K43" s="110">
        <v>1.3055250081367413</v>
      </c>
      <c r="L43" s="110">
        <v>1.4153119132861098</v>
      </c>
      <c r="M43" s="110">
        <v>1.5250988184354783</v>
      </c>
      <c r="N43" s="110">
        <v>1.6348857235848473</v>
      </c>
      <c r="O43" s="110">
        <v>1.7446726287342154</v>
      </c>
      <c r="AU43" s="21">
        <v>244849.77600000001</v>
      </c>
    </row>
    <row r="44" spans="2:49" x14ac:dyDescent="0.2">
      <c r="B44" s="19"/>
      <c r="C44" s="53">
        <v>-0.05</v>
      </c>
      <c r="D44" s="54">
        <v>101486.6</v>
      </c>
      <c r="E44" s="110">
        <v>0.82978175248947705</v>
      </c>
      <c r="F44" s="110">
        <v>0.95176720265544246</v>
      </c>
      <c r="G44" s="110">
        <v>1.0737526528214074</v>
      </c>
      <c r="H44" s="110">
        <v>1.1957381029873728</v>
      </c>
      <c r="I44" s="110">
        <v>1.3177235531533373</v>
      </c>
      <c r="J44" s="110">
        <v>1.4397090033193032</v>
      </c>
      <c r="K44" s="110">
        <v>1.5616944534852681</v>
      </c>
      <c r="L44" s="110">
        <v>1.6836799036512331</v>
      </c>
      <c r="M44" s="110">
        <v>1.8056653538171985</v>
      </c>
      <c r="N44" s="110">
        <v>1.9276508039831635</v>
      </c>
      <c r="O44" s="110">
        <v>2.0496362541491284</v>
      </c>
      <c r="AU44" s="21">
        <v>247359.96719999998</v>
      </c>
    </row>
    <row r="45" spans="2:49" x14ac:dyDescent="0.2">
      <c r="B45" s="19"/>
      <c r="C45" s="50" t="s">
        <v>107</v>
      </c>
      <c r="D45" s="55">
        <v>106828</v>
      </c>
      <c r="E45" s="110">
        <v>0.9260860552520811</v>
      </c>
      <c r="F45" s="110">
        <v>1.0544917922688866</v>
      </c>
      <c r="G45" s="110">
        <v>1.1828975292856918</v>
      </c>
      <c r="H45" s="110">
        <v>1.3113032663024975</v>
      </c>
      <c r="I45" s="110">
        <v>1.4397090033193027</v>
      </c>
      <c r="J45" s="110">
        <v>1.568114740336108</v>
      </c>
      <c r="K45" s="110">
        <v>1.6965204773529137</v>
      </c>
      <c r="L45" s="110">
        <v>1.8249262143697189</v>
      </c>
      <c r="M45" s="110">
        <v>1.9533319513865246</v>
      </c>
      <c r="N45" s="110">
        <v>2.0817376884033303</v>
      </c>
      <c r="O45" s="110">
        <v>2.2101434254201351</v>
      </c>
    </row>
    <row r="46" spans="2:49" ht="14.45" customHeight="1" x14ac:dyDescent="0.2">
      <c r="B46" s="19"/>
      <c r="C46" s="53">
        <v>0.05</v>
      </c>
      <c r="D46" s="54">
        <v>112169.4</v>
      </c>
      <c r="E46" s="110">
        <v>1.0223903580146851</v>
      </c>
      <c r="F46" s="110">
        <v>1.1572163818823311</v>
      </c>
      <c r="G46" s="110">
        <v>1.2920424057499762</v>
      </c>
      <c r="H46" s="110">
        <v>1.4268684296176222</v>
      </c>
      <c r="I46" s="110">
        <v>1.5616944534852673</v>
      </c>
      <c r="J46" s="110">
        <v>1.6965204773529132</v>
      </c>
      <c r="K46" s="110">
        <v>1.8313465012205592</v>
      </c>
      <c r="L46" s="110">
        <v>1.9661725250882047</v>
      </c>
      <c r="M46" s="110">
        <v>2.1009985489558507</v>
      </c>
      <c r="N46" s="110">
        <v>2.2358245728234962</v>
      </c>
      <c r="O46" s="110">
        <v>2.3706505966911418</v>
      </c>
    </row>
    <row r="47" spans="2:49" x14ac:dyDescent="0.2">
      <c r="B47" s="19"/>
      <c r="C47" s="53">
        <v>0.1</v>
      </c>
      <c r="D47" s="54">
        <v>123386.34</v>
      </c>
      <c r="E47" s="110">
        <v>1.2246293938161532</v>
      </c>
      <c r="F47" s="110">
        <v>1.3729380200705639</v>
      </c>
      <c r="G47" s="110">
        <v>1.5212466463249741</v>
      </c>
      <c r="H47" s="110">
        <v>1.6695552725793843</v>
      </c>
      <c r="I47" s="110">
        <v>1.8178638988337945</v>
      </c>
      <c r="J47" s="110">
        <v>1.9661725250882047</v>
      </c>
      <c r="K47" s="110">
        <v>2.1144811513426149</v>
      </c>
      <c r="L47" s="110">
        <v>2.2627897775970252</v>
      </c>
      <c r="M47" s="110">
        <v>2.4110984038514354</v>
      </c>
      <c r="N47" s="110">
        <v>2.559407030105846</v>
      </c>
      <c r="O47" s="110">
        <v>2.7077156563602554</v>
      </c>
    </row>
    <row r="48" spans="2:49" x14ac:dyDescent="0.2">
      <c r="B48" s="19"/>
      <c r="C48" s="53">
        <v>0.15</v>
      </c>
      <c r="D48" s="54">
        <v>141894.291</v>
      </c>
      <c r="E48" s="110">
        <v>1.5583238028885766</v>
      </c>
      <c r="F48" s="110">
        <v>1.7288787230811482</v>
      </c>
      <c r="G48" s="110">
        <v>1.8994336432737202</v>
      </c>
      <c r="H48" s="110">
        <v>2.0699885634662922</v>
      </c>
      <c r="I48" s="110">
        <v>2.2405434836588634</v>
      </c>
      <c r="J48" s="110">
        <v>2.4110984038514354</v>
      </c>
      <c r="K48" s="110">
        <v>2.5816533240440078</v>
      </c>
      <c r="L48" s="110">
        <v>2.7522082442365789</v>
      </c>
      <c r="M48" s="110">
        <v>2.9227631644291514</v>
      </c>
      <c r="N48" s="110">
        <v>3.093318084621723</v>
      </c>
      <c r="O48" s="110">
        <v>3.2638730048142941</v>
      </c>
    </row>
    <row r="49" spans="2:45" ht="15" thickBot="1" x14ac:dyDescent="0.25">
      <c r="B49" s="19"/>
      <c r="C49" s="53">
        <v>0.2</v>
      </c>
      <c r="D49" s="56">
        <v>170273.14919999999</v>
      </c>
      <c r="E49" s="110">
        <v>2.0699885634662918</v>
      </c>
      <c r="F49" s="110">
        <v>2.2746544676973781</v>
      </c>
      <c r="G49" s="110">
        <v>2.4793203719284636</v>
      </c>
      <c r="H49" s="110">
        <v>2.6839862761595503</v>
      </c>
      <c r="I49" s="110">
        <v>2.8886521803906362</v>
      </c>
      <c r="J49" s="110">
        <v>3.0933180846217221</v>
      </c>
      <c r="K49" s="110">
        <v>3.2979839888528089</v>
      </c>
      <c r="L49" s="110">
        <v>3.5026498930838947</v>
      </c>
      <c r="M49" s="110">
        <v>3.7073157973149806</v>
      </c>
      <c r="N49" s="110">
        <v>3.9119817015460674</v>
      </c>
      <c r="O49" s="110">
        <v>4.1166476057771524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106828</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815.32</v>
      </c>
      <c r="BA66" s="21" t="s">
        <v>65</v>
      </c>
    </row>
    <row r="67" spans="2:55" x14ac:dyDescent="0.2">
      <c r="B67" s="19"/>
      <c r="C67" s="19"/>
      <c r="D67" s="19"/>
      <c r="E67" s="19"/>
      <c r="F67" s="19"/>
      <c r="G67" s="19"/>
      <c r="H67" s="19"/>
      <c r="I67" s="19"/>
      <c r="J67" s="19"/>
      <c r="K67" s="19"/>
      <c r="AS67" s="21" t="s">
        <v>11</v>
      </c>
      <c r="AT67" s="99">
        <v>128193.60000000001</v>
      </c>
      <c r="AU67" s="100">
        <v>1.2</v>
      </c>
      <c r="AV67" s="101">
        <v>1</v>
      </c>
      <c r="AX67" s="21" t="s">
        <v>64</v>
      </c>
      <c r="AZ67" s="71">
        <v>72582.150000000009</v>
      </c>
      <c r="BA67" s="21" t="s">
        <v>63</v>
      </c>
    </row>
    <row r="68" spans="2:55" x14ac:dyDescent="0.2">
      <c r="B68" s="19"/>
      <c r="C68" s="19"/>
      <c r="D68" s="19"/>
      <c r="E68" s="19"/>
      <c r="F68" s="19"/>
      <c r="G68" s="19"/>
      <c r="H68" s="19"/>
      <c r="I68" s="19"/>
      <c r="J68" s="19"/>
      <c r="K68" s="19"/>
      <c r="AS68" s="21" t="s">
        <v>62</v>
      </c>
      <c r="AT68" s="99">
        <v>87098.58</v>
      </c>
      <c r="AU68" s="100">
        <v>0.82</v>
      </c>
      <c r="AV68" s="101">
        <v>0.67943001834724981</v>
      </c>
    </row>
    <row r="69" spans="2:55" x14ac:dyDescent="0.2">
      <c r="B69" s="19"/>
      <c r="C69" s="19"/>
      <c r="D69" s="19"/>
      <c r="E69" s="19"/>
      <c r="F69" s="19"/>
      <c r="G69" s="19"/>
      <c r="H69" s="19"/>
      <c r="I69" s="19"/>
      <c r="J69" s="19"/>
      <c r="K69" s="19"/>
      <c r="AS69" s="21" t="s">
        <v>61</v>
      </c>
      <c r="AT69" s="99">
        <v>41095.019999999997</v>
      </c>
      <c r="AU69" s="100"/>
      <c r="AV69" s="101">
        <v>0.32056998165275019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0.89999999999999991</v>
      </c>
      <c r="AU86" s="104">
        <v>0.96</v>
      </c>
      <c r="AV86" s="104">
        <v>1.02</v>
      </c>
      <c r="AW86" s="104">
        <v>1.08</v>
      </c>
      <c r="AX86" s="104">
        <v>1.1399999999999999</v>
      </c>
      <c r="AY86" s="105">
        <v>1.2</v>
      </c>
      <c r="AZ86" s="104">
        <v>1.26</v>
      </c>
      <c r="BA86" s="104">
        <v>1.3199999999999998</v>
      </c>
      <c r="BB86" s="104">
        <v>1.38</v>
      </c>
      <c r="BC86" s="104">
        <v>1.44</v>
      </c>
      <c r="BD86" s="104">
        <v>1.5</v>
      </c>
    </row>
    <row r="87" spans="2:56" x14ac:dyDescent="0.2">
      <c r="B87" s="19"/>
      <c r="C87" s="19"/>
      <c r="D87" s="19"/>
      <c r="E87" s="19"/>
      <c r="F87" s="19"/>
      <c r="G87" s="19"/>
      <c r="H87" s="19"/>
      <c r="I87" s="19"/>
      <c r="J87" s="19"/>
      <c r="K87" s="19"/>
      <c r="AR87" s="21">
        <v>-0.2</v>
      </c>
      <c r="AS87" s="104">
        <v>62109.799199999994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77637.248999999996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91337.94</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101486.6</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106828</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112169.4</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123386.34</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141894.291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170273.14919999999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2024-08-09T13:38:08Z</dcterms:modified>
</cp:coreProperties>
</file>